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E72" lockStructure="1"/>
  <bookViews>
    <workbookView xWindow="120" yWindow="45" windowWidth="15480" windowHeight="11640" activeTab="6"/>
  </bookViews>
  <sheets>
    <sheet name="TEH. Specifikacija" sheetId="7" r:id="rId1"/>
    <sheet name="GRUPA 1" sheetId="1" r:id="rId2"/>
    <sheet name="GRUPA 2" sheetId="3" r:id="rId3"/>
    <sheet name="GRUPA 3" sheetId="4" r:id="rId4"/>
    <sheet name="Sheet1" sheetId="2" state="hidden" r:id="rId5"/>
    <sheet name="GRUPA 4" sheetId="6" r:id="rId6"/>
    <sheet name="Ponudbeni list" sheetId="8" r:id="rId7"/>
  </sheets>
  <definedNames>
    <definedName name="_xlnm.Print_Titles" localSheetId="1">'GRUPA 1'!$1:$3</definedName>
    <definedName name="_xlnm.Print_Titles" localSheetId="2">'GRUPA 2'!$1:$3</definedName>
    <definedName name="_xlnm.Print_Titles" localSheetId="3">'GRUPA 3'!$1:$3</definedName>
    <definedName name="_xlnm.Print_Titles" localSheetId="5">'GRUPA 4'!$1:$3</definedName>
    <definedName name="_xlnm.Print_Area" localSheetId="1">'GRUPA 1'!$A$1:$G$30</definedName>
    <definedName name="_xlnm.Print_Area" localSheetId="2">'GRUPA 2'!$A$1:$G$32</definedName>
    <definedName name="_xlnm.Print_Area" localSheetId="3">'GRUPA 3'!$A$1:$G$29</definedName>
    <definedName name="_xlnm.Print_Area" localSheetId="5">'GRUPA 4'!$A$1:$G$29</definedName>
    <definedName name="_xlnm.Print_Area" localSheetId="6">'Ponudbeni list'!$A$1:$C$34</definedName>
  </definedNames>
  <calcPr calcId="145621"/>
</workbook>
</file>

<file path=xl/calcChain.xml><?xml version="1.0" encoding="utf-8"?>
<calcChain xmlns="http://schemas.openxmlformats.org/spreadsheetml/2006/main">
  <c r="G4" i="1" l="1"/>
  <c r="G24" i="1" s="1"/>
  <c r="G26" i="1" l="1"/>
  <c r="G25" i="1"/>
  <c r="G4" i="3"/>
  <c r="G26" i="3" s="1"/>
  <c r="B11" i="7" s="1"/>
  <c r="G27" i="3" l="1"/>
  <c r="B12" i="7" s="1"/>
  <c r="G28" i="3" l="1"/>
  <c r="B13" i="7" s="1"/>
  <c r="G9" i="6" l="1"/>
  <c r="G5" i="6" l="1"/>
  <c r="G6" i="6"/>
  <c r="G7" i="6"/>
  <c r="G8" i="6"/>
  <c r="G10" i="6"/>
  <c r="G11" i="6"/>
  <c r="G12" i="6"/>
  <c r="G13" i="6"/>
  <c r="G16" i="6"/>
  <c r="G17" i="6"/>
  <c r="G18" i="6"/>
  <c r="G19" i="6"/>
  <c r="G20" i="6"/>
  <c r="G21" i="6"/>
  <c r="G14" i="6"/>
  <c r="G15" i="6"/>
  <c r="G22" i="6" l="1"/>
  <c r="G23" i="6" s="1"/>
  <c r="G4" i="4"/>
  <c r="G23" i="4" s="1"/>
  <c r="B21" i="7" l="1"/>
  <c r="B16" i="7"/>
  <c r="G24" i="4"/>
  <c r="B17" i="7" s="1"/>
  <c r="B7" i="7"/>
  <c r="B6" i="7"/>
  <c r="B8" i="7"/>
  <c r="B26" i="7" l="1"/>
  <c r="G24" i="6"/>
  <c r="B23" i="7" s="1"/>
  <c r="B22" i="7"/>
  <c r="B27" i="7" s="1"/>
  <c r="G25" i="4"/>
  <c r="B18" i="7" s="1"/>
  <c r="B28" i="7" l="1"/>
</calcChain>
</file>

<file path=xl/sharedStrings.xml><?xml version="1.0" encoding="utf-8"?>
<sst xmlns="http://schemas.openxmlformats.org/spreadsheetml/2006/main" count="293" uniqueCount="218">
  <si>
    <t>R.Br.</t>
  </si>
  <si>
    <t>Naziv i opis</t>
  </si>
  <si>
    <t>Ponuđena konfiguracija</t>
  </si>
  <si>
    <t>JM</t>
  </si>
  <si>
    <t>Kol.</t>
  </si>
  <si>
    <t>Jedinična Cijena</t>
  </si>
  <si>
    <t>Ukupna cijena</t>
  </si>
  <si>
    <t>A</t>
  </si>
  <si>
    <t>kom</t>
  </si>
  <si>
    <t>A1</t>
  </si>
  <si>
    <t>A2</t>
  </si>
  <si>
    <t>A3</t>
  </si>
  <si>
    <t>A4</t>
  </si>
  <si>
    <t>A5</t>
  </si>
  <si>
    <t>A7</t>
  </si>
  <si>
    <t>A8</t>
  </si>
  <si>
    <t>A9</t>
  </si>
  <si>
    <t>A10</t>
  </si>
  <si>
    <t>A11</t>
  </si>
  <si>
    <t>A12</t>
  </si>
  <si>
    <t>A13</t>
  </si>
  <si>
    <t>A14</t>
  </si>
  <si>
    <t>A15</t>
  </si>
  <si>
    <t>A16</t>
  </si>
  <si>
    <t>A17</t>
  </si>
  <si>
    <t>A18</t>
  </si>
  <si>
    <t>C1</t>
  </si>
  <si>
    <t xml:space="preserve"> </t>
  </si>
  <si>
    <t>A19</t>
  </si>
  <si>
    <t>Popunjava ponuditelj:</t>
  </si>
  <si>
    <t>NE</t>
  </si>
  <si>
    <t>DA</t>
  </si>
  <si>
    <t>POSLUŽITELJ:</t>
  </si>
  <si>
    <t>Naziv proizvođača:</t>
  </si>
  <si>
    <t>Tip i model sustava:</t>
  </si>
  <si>
    <t>PRIJENOSNO RAČUNALO:</t>
  </si>
  <si>
    <t>GRUPA 3: Laserski pisač</t>
  </si>
  <si>
    <t>LASERSKI PISAČ:</t>
  </si>
  <si>
    <r>
      <rPr>
        <b/>
        <sz val="10"/>
        <rFont val="Arial"/>
        <family val="2"/>
        <charset val="238"/>
      </rPr>
      <t xml:space="preserve">Tip ispisa:                                                                               - </t>
    </r>
    <r>
      <rPr>
        <sz val="10"/>
        <rFont val="Arial"/>
        <family val="2"/>
        <charset val="238"/>
      </rPr>
      <t xml:space="preserve">Laserski (ne diodni)                                          </t>
    </r>
  </si>
  <si>
    <r>
      <rPr>
        <b/>
        <sz val="10"/>
        <rFont val="Arial"/>
        <family val="2"/>
        <charset val="238"/>
      </rPr>
      <t xml:space="preserve">Format papira:                                                                                </t>
    </r>
    <r>
      <rPr>
        <sz val="10"/>
        <rFont val="Arial"/>
        <family val="2"/>
        <charset val="238"/>
      </rPr>
      <t>- A4</t>
    </r>
  </si>
  <si>
    <r>
      <rPr>
        <b/>
        <sz val="10"/>
        <rFont val="Arial"/>
        <family val="2"/>
        <charset val="238"/>
      </rPr>
      <t xml:space="preserve">Vrijeme do ispisa prve stranice:                                                </t>
    </r>
    <r>
      <rPr>
        <sz val="10"/>
        <rFont val="Arial"/>
        <family val="2"/>
        <charset val="238"/>
      </rPr>
      <t>- maximalno 6,5 sekundi</t>
    </r>
  </si>
  <si>
    <r>
      <t xml:space="preserve">Rezolucija:                                                                             </t>
    </r>
    <r>
      <rPr>
        <sz val="10"/>
        <rFont val="Arial"/>
        <family val="2"/>
        <charset val="238"/>
      </rPr>
      <t>- 1200 kvaliteta slike, 1200 x 1200 dpi, 2400 kvaliteta slike, 600 x 600 dpi</t>
    </r>
  </si>
  <si>
    <r>
      <rPr>
        <b/>
        <sz val="10"/>
        <rFont val="Arial"/>
        <family val="2"/>
        <charset val="238"/>
      </rPr>
      <t xml:space="preserve">Jezici:                                                                                                  </t>
    </r>
    <r>
      <rPr>
        <sz val="10"/>
        <rFont val="Arial"/>
        <family val="2"/>
        <charset val="238"/>
      </rPr>
      <t>- PostScript and PCL emulation</t>
    </r>
  </si>
  <si>
    <r>
      <t xml:space="preserve">Podržano okruženje:                                                                                 </t>
    </r>
    <r>
      <rPr>
        <sz val="10"/>
        <rFont val="Arial"/>
        <family val="2"/>
        <charset val="238"/>
      </rPr>
      <t xml:space="preserve">- Citrix MetaFrame Microsoft Windows 2000 Server running Terminal Services with Citrix Presentation Server 3.0, 4.0, Microsoft Windows Server 2003 running Terminal Services with Citrix Presentation Server 3.0, 4.0, 4.5, Microsoft Windows Server 2003 x64 running Terminal Services with Citrix Presentation Server 4.0 x64, 4.5 x64 </t>
    </r>
  </si>
  <si>
    <r>
      <rPr>
        <b/>
        <sz val="10"/>
        <rFont val="Arial"/>
        <family val="2"/>
        <charset val="238"/>
      </rPr>
      <t xml:space="preserve">Duplex:  </t>
    </r>
    <r>
      <rPr>
        <sz val="10"/>
        <rFont val="Arial"/>
        <family val="2"/>
        <charset val="238"/>
      </rPr>
      <t xml:space="preserve">                                                                                                 - Standardno</t>
    </r>
  </si>
  <si>
    <r>
      <rPr>
        <b/>
        <sz val="10"/>
        <rFont val="Arial"/>
        <family val="2"/>
        <charset val="238"/>
      </rPr>
      <t>Priključci:</t>
    </r>
    <r>
      <rPr>
        <sz val="10"/>
        <rFont val="Arial"/>
        <family val="2"/>
        <charset val="238"/>
      </rPr>
      <t xml:space="preserve">
- USB,                                                                                          - paralelni,                                                                                              - Ethernet port                                                                                      - USB kabel uključen
</t>
    </r>
  </si>
  <si>
    <r>
      <rPr>
        <b/>
        <sz val="10"/>
        <rFont val="Arial"/>
        <family val="2"/>
        <charset val="238"/>
      </rPr>
      <t xml:space="preserve">Maksimalni mjesečni ciklus:                                                     </t>
    </r>
    <r>
      <rPr>
        <sz val="10"/>
        <rFont val="Arial"/>
        <family val="2"/>
        <charset val="238"/>
      </rPr>
      <t>- minimalno 50.000 stranica</t>
    </r>
  </si>
  <si>
    <t>GRUPA 2: Prijenosno računalo 14W "</t>
  </si>
  <si>
    <t>B</t>
  </si>
  <si>
    <t>B1</t>
  </si>
  <si>
    <t>B2</t>
  </si>
  <si>
    <t>B3</t>
  </si>
  <si>
    <t>B4</t>
  </si>
  <si>
    <t>B5</t>
  </si>
  <si>
    <t>B6</t>
  </si>
  <si>
    <t>B7</t>
  </si>
  <si>
    <t>B8</t>
  </si>
  <si>
    <t>B9</t>
  </si>
  <si>
    <t>B10</t>
  </si>
  <si>
    <t>B11</t>
  </si>
  <si>
    <t>B12</t>
  </si>
  <si>
    <t>B13</t>
  </si>
  <si>
    <t>B14</t>
  </si>
  <si>
    <t>B15</t>
  </si>
  <si>
    <t>B16</t>
  </si>
  <si>
    <t>B17</t>
  </si>
  <si>
    <t>B18</t>
  </si>
  <si>
    <r>
      <t xml:space="preserve">Vrsta uređaja:                                                                              </t>
    </r>
    <r>
      <rPr>
        <sz val="10"/>
        <rFont val="Arial"/>
        <family val="2"/>
        <charset val="238"/>
      </rPr>
      <t>- Prijenosno računalo</t>
    </r>
  </si>
  <si>
    <r>
      <rPr>
        <b/>
        <sz val="10"/>
        <rFont val="Arial"/>
        <family val="2"/>
        <charset val="238"/>
      </rPr>
      <t>Procesor:</t>
    </r>
    <r>
      <rPr>
        <sz val="10"/>
        <rFont val="Arial"/>
        <family val="2"/>
        <charset val="238"/>
      </rPr>
      <t xml:space="preserve">
- Intel Core i3-2350M 2 jezgre / 4 threada, 2.3 GHz, 5 GT/s                                           </t>
    </r>
  </si>
  <si>
    <r>
      <rPr>
        <b/>
        <sz val="10"/>
        <rFont val="Arial"/>
        <family val="2"/>
        <charset val="238"/>
      </rPr>
      <t xml:space="preserve">Chipset:                                                                                      </t>
    </r>
    <r>
      <rPr>
        <sz val="10"/>
        <rFont val="Arial"/>
        <family val="2"/>
        <charset val="238"/>
      </rPr>
      <t>- Intel HM65</t>
    </r>
  </si>
  <si>
    <r>
      <rPr>
        <b/>
        <sz val="10"/>
        <rFont val="Arial"/>
        <family val="2"/>
        <charset val="238"/>
      </rPr>
      <t>Grafička kartica:</t>
    </r>
    <r>
      <rPr>
        <sz val="10"/>
        <rFont val="Arial"/>
        <family val="2"/>
        <charset val="238"/>
      </rPr>
      <t xml:space="preserve">
- Intel HD Graphics</t>
    </r>
  </si>
  <si>
    <r>
      <rPr>
        <b/>
        <sz val="10"/>
        <rFont val="Arial"/>
        <family val="2"/>
        <charset val="238"/>
      </rPr>
      <t xml:space="preserve">Diskovni sustav: </t>
    </r>
    <r>
      <rPr>
        <sz val="10"/>
        <rFont val="Arial"/>
        <family val="2"/>
        <charset val="238"/>
      </rPr>
      <t xml:space="preserve">
- minimalno 500 GB, S-ATA,
- minimalno 7200 okr/min</t>
    </r>
  </si>
  <si>
    <r>
      <rPr>
        <b/>
        <sz val="10"/>
        <rFont val="Arial"/>
        <family val="2"/>
        <charset val="238"/>
      </rPr>
      <t>Optički pogon:</t>
    </r>
    <r>
      <rPr>
        <sz val="10"/>
        <rFont val="Arial"/>
        <family val="2"/>
        <charset val="238"/>
      </rPr>
      <t xml:space="preserve">
</t>
    </r>
    <r>
      <rPr>
        <sz val="10"/>
        <rFont val="Arial"/>
        <family val="2"/>
      </rPr>
      <t>- DVD CD Multi Burner (12.7mm)</t>
    </r>
  </si>
  <si>
    <r>
      <rPr>
        <b/>
        <sz val="10"/>
        <rFont val="Arial"/>
        <family val="2"/>
        <charset val="238"/>
      </rPr>
      <t>Audio:</t>
    </r>
    <r>
      <rPr>
        <sz val="10"/>
        <rFont val="Arial"/>
        <family val="2"/>
        <charset val="238"/>
      </rPr>
      <t xml:space="preserve">
- Stereo zvučnici, ugrađen mikrofon</t>
    </r>
  </si>
  <si>
    <r>
      <rPr>
        <b/>
        <sz val="10"/>
        <rFont val="Arial"/>
        <family val="2"/>
        <charset val="238"/>
      </rPr>
      <t xml:space="preserve">Ekran: </t>
    </r>
    <r>
      <rPr>
        <sz val="10"/>
        <rFont val="Arial"/>
        <family val="2"/>
        <charset val="238"/>
      </rPr>
      <t xml:space="preserve"> 
- 14“ HD AntiGlare</t>
    </r>
  </si>
  <si>
    <r>
      <rPr>
        <b/>
        <sz val="10"/>
        <rFont val="Arial"/>
        <family val="2"/>
        <charset val="238"/>
      </rPr>
      <t xml:space="preserve">Web kamera:                                                                           - </t>
    </r>
    <r>
      <rPr>
        <sz val="10"/>
        <rFont val="Arial"/>
        <family val="2"/>
        <charset val="238"/>
      </rPr>
      <t xml:space="preserve">720p
</t>
    </r>
  </si>
  <si>
    <r>
      <rPr>
        <b/>
        <sz val="10"/>
        <rFont val="Arial"/>
        <family val="2"/>
        <charset val="238"/>
      </rPr>
      <t>Tipkovnica / touchpad:</t>
    </r>
    <r>
      <rPr>
        <sz val="10"/>
        <rFont val="Arial"/>
        <family val="2"/>
        <charset val="238"/>
      </rPr>
      <t xml:space="preserve">
- Standardna HR, Touchpad, Trackpoint</t>
    </r>
  </si>
  <si>
    <r>
      <rPr>
        <b/>
        <sz val="10"/>
        <rFont val="Arial"/>
        <family val="2"/>
        <charset val="238"/>
      </rPr>
      <t>Torba:</t>
    </r>
    <r>
      <rPr>
        <sz val="10"/>
        <rFont val="Arial"/>
        <family val="2"/>
        <charset val="238"/>
      </rPr>
      <t xml:space="preserve">
- Originalna od istog proizvođača, dimenzija 130mm/336mm/419mm</t>
    </r>
  </si>
  <si>
    <r>
      <rPr>
        <b/>
        <sz val="10"/>
        <rFont val="Arial"/>
        <family val="2"/>
        <charset val="238"/>
      </rPr>
      <t>Težina / dimenzije:</t>
    </r>
    <r>
      <rPr>
        <sz val="10"/>
        <rFont val="Arial"/>
        <family val="2"/>
        <charset val="238"/>
      </rPr>
      <t xml:space="preserve">
-maksimalno 2.1 kg (s baterijom) / 339 x 230 x 28-33mm
</t>
    </r>
  </si>
  <si>
    <t>TONER:</t>
  </si>
  <si>
    <t>C2</t>
  </si>
  <si>
    <t>C3</t>
  </si>
  <si>
    <t>C4</t>
  </si>
  <si>
    <t>C5</t>
  </si>
  <si>
    <t>C6</t>
  </si>
  <si>
    <t>C7</t>
  </si>
  <si>
    <t>C8</t>
  </si>
  <si>
    <t>C9</t>
  </si>
  <si>
    <t>C10</t>
  </si>
  <si>
    <t>C11</t>
  </si>
  <si>
    <t>C12</t>
  </si>
  <si>
    <t>C13</t>
  </si>
  <si>
    <t>C14</t>
  </si>
  <si>
    <t>C15</t>
  </si>
  <si>
    <t>C16</t>
  </si>
  <si>
    <t>C17</t>
  </si>
  <si>
    <t>C18</t>
  </si>
  <si>
    <t>D</t>
  </si>
  <si>
    <t>D1</t>
  </si>
  <si>
    <t>D2</t>
  </si>
  <si>
    <t>D3</t>
  </si>
  <si>
    <t>D4</t>
  </si>
  <si>
    <t>D5</t>
  </si>
  <si>
    <t>D6</t>
  </si>
  <si>
    <t>D7</t>
  </si>
  <si>
    <t>D8</t>
  </si>
  <si>
    <t>D9</t>
  </si>
  <si>
    <t>D10</t>
  </si>
  <si>
    <t>D11</t>
  </si>
  <si>
    <t>D12</t>
  </si>
  <si>
    <t>D13</t>
  </si>
  <si>
    <t>D14</t>
  </si>
  <si>
    <t>D15</t>
  </si>
  <si>
    <t>D16</t>
  </si>
  <si>
    <t>D17</t>
  </si>
  <si>
    <t>C</t>
  </si>
  <si>
    <t>Ponuđeni toner</t>
  </si>
  <si>
    <r>
      <rPr>
        <b/>
        <sz val="10"/>
        <rFont val="Arial"/>
        <family val="2"/>
        <charset val="238"/>
      </rPr>
      <t xml:space="preserve">Dimenzije: </t>
    </r>
    <r>
      <rPr>
        <sz val="10"/>
        <rFont val="Arial"/>
        <family val="2"/>
        <charset val="238"/>
      </rPr>
      <t xml:space="preserve">                                                                                             - maksimalno 370 x 406 x 260 mm</t>
    </r>
  </si>
  <si>
    <t>GRUPA 4: TONERI</t>
  </si>
  <si>
    <t>toner HP CLJ 2020/CM2320 MFP Black (CC 530A) ili jednakovrijedan</t>
  </si>
  <si>
    <t>toner HP LaserJet 1000 / 1200 (Q7115A) ili jednakovrijedan</t>
  </si>
  <si>
    <t>toner HP LJ 1010/1020/3050 (Q2612A) ili jednakovrijedan</t>
  </si>
  <si>
    <t>toner LEXMARK 120n (12016SE) ili jednakovrijedan</t>
  </si>
  <si>
    <t>toner LEXMARK E260n(E260A11E) ili jednakovrijedan</t>
  </si>
  <si>
    <t>toner LEXMARK X203n/204n (X203A11G) ili jednakovrijedan</t>
  </si>
  <si>
    <t>toner LEXMARK X544 - Black (C544X1KG) ili jednakovrijedan</t>
  </si>
  <si>
    <t>toner LEXMARK X544 - Cyan (C544X1CG) ili jednakovrijedan</t>
  </si>
  <si>
    <t>toner LEXMARK X544 - Magenta(C544X1MG) ili jednakovrijedan</t>
  </si>
  <si>
    <t>toner LEXMARK X544 - Yellow (C544X1YG) ili jednakovrijedan</t>
  </si>
  <si>
    <t>toner SAMSUNG ML 1710 (ML-1710D3) ili jednakovrijedan</t>
  </si>
  <si>
    <t>toner SAMSUNG ML-2571n (ML-2010D3) ili jednakovrijedan</t>
  </si>
  <si>
    <t>toner SAMSUNG ML-3050n (ML-D3050B) ili jednakovrijedan</t>
  </si>
  <si>
    <t>toner HP OFFICEJET 7210 (C8767EE) – Black ili jednakovrijedan</t>
  </si>
  <si>
    <t>toner HP OFFICEJET 7210 (C9369EE) - Colour ili jednakovrijedan</t>
  </si>
  <si>
    <t>toner HP LJ 1320 (Q5949X) ili jednakovrijedan</t>
  </si>
  <si>
    <t>toner HP LJ 1300 (Q2613A) ili jednakovrijedan</t>
  </si>
  <si>
    <r>
      <rPr>
        <b/>
        <sz val="10"/>
        <rFont val="Arial"/>
        <family val="2"/>
        <charset val="238"/>
      </rPr>
      <t xml:space="preserve">Brzina ispisa:                                                                                  </t>
    </r>
    <r>
      <rPr>
        <sz val="10"/>
        <rFont val="Arial"/>
        <family val="2"/>
        <charset val="238"/>
      </rPr>
      <t xml:space="preserve">- minimalno 35 stranica u minuti jednostrano (Letter),                  - minimalno 17 stranica u minuti dvostrano
</t>
    </r>
  </si>
  <si>
    <t>GRUPA 1: Poslužitelj za virtualizaciju- Rack mount 2U</t>
  </si>
  <si>
    <t>Ukupna cijena bez PDV-a:</t>
  </si>
  <si>
    <t>http://www.kif.unizg.hr</t>
  </si>
  <si>
    <t>Grupa 1: Poslužitelj za virtualizaciju</t>
  </si>
  <si>
    <t>Prilog 1. Tehnička specifikacija - Nabava poslužitelja za virtualizaciju, Laserski pisač, Osobno računalo i toner</t>
  </si>
  <si>
    <t>Grupa 2: Prijenosno računalo 14W "</t>
  </si>
  <si>
    <t>Grupa 3: Laserski pisač</t>
  </si>
  <si>
    <t>Grupa 3: Toneri</t>
  </si>
  <si>
    <t>PONUDBENI LIST</t>
  </si>
  <si>
    <t>Redni broj</t>
  </si>
  <si>
    <t>Popunjava PONUDITELJ</t>
  </si>
  <si>
    <t>NAPOMENA kod ispunjavanja ponudbenog lista:</t>
  </si>
  <si>
    <t>Ovisno o broju članova zajednice ponuditelja ili podizvoditelja, ponuditelj može dodavati potrebne retke u tablici ponudbenog lista.</t>
  </si>
  <si>
    <t>Ako ponuditelj nije u sustavu poreza na dodanu vrijednost, u ponudbenom listu, na mjesto predviđeno za upis cijene ponude s PDV-om, upisuje se isti iznos kao što je upisan na mjestu predviđenom za upis cijene ponude bez PDV-a, a mjesto predviđeno za upis iznosa PDV-a ostavlja se prazno.</t>
  </si>
  <si>
    <t>D19</t>
  </si>
  <si>
    <t>A6</t>
  </si>
  <si>
    <t>B19</t>
  </si>
  <si>
    <t>B20</t>
  </si>
  <si>
    <t>PDV:</t>
  </si>
  <si>
    <t>UKUPNA CIJENA S PDV-om:</t>
  </si>
  <si>
    <t>M.P. _________________________</t>
  </si>
  <si>
    <t xml:space="preserve">        (potpis ovlaštene osobe)</t>
  </si>
  <si>
    <t>Prilog: Ponudbeni list</t>
  </si>
  <si>
    <r>
      <rPr>
        <b/>
        <sz val="10"/>
        <rFont val="Arial"/>
        <family val="2"/>
        <charset val="238"/>
      </rPr>
      <t xml:space="preserve">Kućište:                                                                                      </t>
    </r>
    <r>
      <rPr>
        <sz val="10"/>
        <rFont val="Arial"/>
        <family val="2"/>
        <charset val="238"/>
      </rPr>
      <t xml:space="preserve">- standardna rack-mount izvedba                                                - najviše 2U visine                                         </t>
    </r>
  </si>
  <si>
    <r>
      <rPr>
        <b/>
        <sz val="10"/>
        <rFont val="Arial"/>
        <family val="2"/>
        <charset val="238"/>
      </rPr>
      <t xml:space="preserve">Napajanje:                                                                                                                                            </t>
    </r>
    <r>
      <rPr>
        <sz val="10"/>
        <rFont val="Arial"/>
        <family val="2"/>
        <charset val="238"/>
      </rPr>
      <t xml:space="preserve">- 220V/50Hz- redundantno (N+N) napajanje                                                           - snaga pojedinog napajanja je najmanje 650W
</t>
    </r>
  </si>
  <si>
    <r>
      <rPr>
        <b/>
        <sz val="10"/>
        <rFont val="Arial"/>
        <family val="2"/>
        <charset val="238"/>
      </rPr>
      <t xml:space="preserve">Chipset:                                                                                                  </t>
    </r>
    <r>
      <rPr>
        <sz val="10"/>
        <rFont val="Arial"/>
        <family val="2"/>
        <charset val="238"/>
      </rPr>
      <t>- Intel® C600 series chipset</t>
    </r>
  </si>
  <si>
    <r>
      <t xml:space="preserve">Video:                                                                                                - </t>
    </r>
    <r>
      <rPr>
        <sz val="10"/>
        <rFont val="Arial"/>
        <family val="2"/>
        <charset val="238"/>
      </rPr>
      <t xml:space="preserve">razlučivosti 1600 x 1200 16bpp @ 60Hz                                              - 24 bpp na svim razločivostima manjim od 1600 x 1200                           - minimalno 256 MB video memorije </t>
    </r>
  </si>
  <si>
    <r>
      <t xml:space="preserve">Sučelja:                                                                                             - s prednje strane:                                                                                 - </t>
    </r>
    <r>
      <rPr>
        <sz val="10"/>
        <rFont val="Arial"/>
        <family val="2"/>
        <charset val="238"/>
      </rPr>
      <t xml:space="preserve">minimalno 1 KVM konzolni priklučak (sa 2 x USB-a, 1 x VGA, 1 x serijski priključak                                                                       </t>
    </r>
    <r>
      <rPr>
        <b/>
        <sz val="10"/>
        <rFont val="Arial"/>
        <family val="2"/>
        <charset val="238"/>
      </rPr>
      <t xml:space="preserve"> - sa stražnje strane:                                                                          </t>
    </r>
    <r>
      <rPr>
        <sz val="10"/>
        <rFont val="Arial"/>
        <family val="2"/>
        <charset val="238"/>
      </rPr>
      <t xml:space="preserve">- minimalno 1 rezerviran LAN priključak za upravljanje                                - minimalno 4 LAN 1 Gb/s                                                            - minimalno 1 RJ45 serijski priključak                                                   - minimalno 1 VGA priključak </t>
    </r>
  </si>
  <si>
    <r>
      <t xml:space="preserve">Hlađenje:                                                                                 </t>
    </r>
    <r>
      <rPr>
        <sz val="10"/>
        <rFont val="Arial"/>
        <family val="2"/>
        <charset val="238"/>
      </rPr>
      <t>- minimalno 6 ugrađenih redundantni i izmjenjivi ventilatori za hlađenje</t>
    </r>
  </si>
  <si>
    <r>
      <rPr>
        <b/>
        <sz val="10"/>
        <rFont val="Arial"/>
        <family val="2"/>
        <charset val="238"/>
      </rPr>
      <t>Radna memorija:</t>
    </r>
    <r>
      <rPr>
        <sz val="10"/>
        <rFont val="Arial"/>
        <family val="2"/>
        <charset val="238"/>
      </rPr>
      <t xml:space="preserve">
- minimalno 4 GB DDR3 SDRAM 1600 MHz (1 DIMM),                              - minimalno 1 memorijski utor slobodan,                                                        - proširivo do maksimalno 16GB DDR3
</t>
    </r>
  </si>
  <si>
    <r>
      <rPr>
        <b/>
        <sz val="10"/>
        <rFont val="Arial"/>
        <family val="2"/>
        <charset val="238"/>
      </rPr>
      <t>Baterija /Trajanje baterije:</t>
    </r>
    <r>
      <rPr>
        <sz val="10"/>
        <rFont val="Arial"/>
        <family val="2"/>
        <charset val="238"/>
      </rPr>
      <t xml:space="preserve">
- 6-ćelijska,                                                                                        - minimalno 8 sati 
</t>
    </r>
  </si>
  <si>
    <t>B21</t>
  </si>
  <si>
    <r>
      <t xml:space="preserve">Komunikacija:                                                                                                           - </t>
    </r>
    <r>
      <rPr>
        <sz val="10"/>
        <rFont val="Arial"/>
        <family val="2"/>
        <charset val="238"/>
      </rPr>
      <t xml:space="preserve">Gigabit Ethernet,                                                                                              - Bluetooth 4.0,                                                                            - Intel 1000 bgn WLAN 
</t>
    </r>
  </si>
  <si>
    <r>
      <rPr>
        <b/>
        <sz val="10"/>
        <rFont val="Arial"/>
        <family val="2"/>
        <charset val="238"/>
      </rPr>
      <t>Priključci:</t>
    </r>
    <r>
      <rPr>
        <sz val="10"/>
        <rFont val="Arial"/>
        <family val="2"/>
        <charset val="238"/>
      </rPr>
      <t xml:space="preserve"> 
- minimalno 1 VGA,                                                                   - minimalno 1 HDMI 1.4,                                                                                                                                                                                - minimalno 3 USB 3.0                                                                       - minimalno 1 eSata/USB combo i 1 napajajući USB,                                                                            - minimalno 1 RJ45,                                                                                                              - minimalno 4-in-1 čitač kartica</t>
    </r>
  </si>
  <si>
    <r>
      <t>Operativni sustav:                                                                 -</t>
    </r>
    <r>
      <rPr>
        <b/>
        <u/>
        <sz val="10"/>
        <rFont val="Arial"/>
        <family val="2"/>
        <charset val="238"/>
      </rPr>
      <t xml:space="preserve"> </t>
    </r>
    <r>
      <rPr>
        <u/>
        <sz val="10"/>
        <rFont val="Arial"/>
        <family val="2"/>
        <charset val="238"/>
      </rPr>
      <t xml:space="preserve">minimalno Genuine Windows 7 Professional 64b  </t>
    </r>
    <r>
      <rPr>
        <sz val="10"/>
        <rFont val="Arial"/>
        <family val="2"/>
        <charset val="238"/>
      </rPr>
      <t xml:space="preserve">                                - Software za izradu i vraćanje sigurnosnih kopija sustava neovisan o operativnom sustavu                                                  - Software za migraciju sustava                                                                              - Software za sigurno brisanje podataka                                          - Software za image deployement                                                   - Software za automatski pronalazak i instalaciju upravljačkih programa.                                                                                     Sav softwate mora biti dostupan besplatno na stranicama proizvođača računala</t>
    </r>
  </si>
  <si>
    <r>
      <t xml:space="preserve">Podrška za operativni sustav:                                                                 </t>
    </r>
    <r>
      <rPr>
        <sz val="10"/>
        <rFont val="Arial"/>
        <family val="2"/>
        <charset val="238"/>
      </rPr>
      <t xml:space="preserve">- Win 7: Home Basic 32, Home Premium 32, Home Premium 64, Professional 64 Linux,  Win8  </t>
    </r>
  </si>
  <si>
    <t xml:space="preserve">Naziv proizvođača:
</t>
  </si>
  <si>
    <r>
      <rPr>
        <b/>
        <sz val="10"/>
        <rFont val="Arial"/>
        <family val="2"/>
        <charset val="238"/>
      </rPr>
      <t xml:space="preserve">Ugrađeni diskovni sustav: </t>
    </r>
    <r>
      <rPr>
        <sz val="10"/>
        <rFont val="Arial"/>
        <family val="2"/>
        <charset val="238"/>
      </rPr>
      <t xml:space="preserve">                                                          - podržana ugradnja najmanje 24 kom  2,5" diska po poslužitelju                      - ugrađeni 2.5" tvrdi diskovi su izmjenjivi (hot-swap) i pristupačni s prednje strane                                                                                 - ugrađena najmanje 3 kom po 600 GB 10000 RPM 2,5" SAS tvrda diska po poslužitelju</t>
    </r>
  </si>
  <si>
    <r>
      <rPr>
        <b/>
        <sz val="10"/>
        <rFont val="Arial"/>
        <family val="2"/>
        <charset val="238"/>
      </rPr>
      <t xml:space="preserve">Diskovno sučelje prema ugrađenom diskovnom sustavu:  </t>
    </r>
    <r>
      <rPr>
        <sz val="10"/>
        <rFont val="Arial"/>
        <family val="2"/>
        <charset val="238"/>
      </rPr>
      <t xml:space="preserve">                 - SAS (Serial Attached SCSI) 6 Gb/s                                                - ugrađena sklopovska potpora za RAID razine 0,1,10,5,50,6,60 ugrađeno najmanje 512 MB pomoćne memorije s baterijskom zaštitom                                                                                          - </t>
    </r>
    <r>
      <rPr>
        <b/>
        <sz val="10"/>
        <rFont val="Arial"/>
        <family val="2"/>
        <charset val="238"/>
      </rPr>
      <t xml:space="preserve">JEDNAKOVRIJEDAN: </t>
    </r>
    <r>
      <rPr>
        <sz val="10"/>
        <rFont val="Arial"/>
        <family val="2"/>
        <charset val="238"/>
      </rPr>
      <t>LSI MegaRAID SAS9266-8i</t>
    </r>
  </si>
  <si>
    <r>
      <rPr>
        <b/>
        <sz val="10"/>
        <rFont val="Arial"/>
        <family val="2"/>
        <charset val="238"/>
      </rPr>
      <t xml:space="preserve">Memorija:                                                                                </t>
    </r>
    <r>
      <rPr>
        <sz val="10"/>
        <rFont val="Arial"/>
        <family val="2"/>
        <charset val="238"/>
      </rPr>
      <t>- ugrađeno najmanje 128 GB ECC REGISTERED DDR3-1600MHz RDIMM                                                                                             - ugrađen minimalni broj memorijskih kartica podržan od strane poslužitelja                                                                                         - najmanje 24 memorijska utora za ugradnje memorije                             - podrška za minimalno 384 GB ECC REGISTERED DDR3-1600MHz RDIMM                                                                                - najmanje 8 slobodna memorijska utora nakon ugradnje memorije                                                                                       - ugrađeni memorijski moduli su minimalne veličine 8 GB                                                             - ugrađeni memorijski moduli podržavaju maksimalnu frekvenciju rada koja je podržana od strane procesora minimalno 1600MHz
- podrška za 'Mirroring option'</t>
    </r>
  </si>
  <si>
    <r>
      <rPr>
        <b/>
        <sz val="10"/>
        <rFont val="Arial"/>
        <family val="2"/>
        <charset val="238"/>
      </rPr>
      <t xml:space="preserve">Ugrađena podrška za virtualizaciju:                                          </t>
    </r>
    <r>
      <rPr>
        <sz val="10"/>
        <rFont val="Arial"/>
        <family val="2"/>
        <charset val="238"/>
      </rPr>
      <t xml:space="preserve">- ugrađen hipervizor za VMware ESXi (vSphere 4.1)                              </t>
    </r>
  </si>
  <si>
    <r>
      <rPr>
        <b/>
        <sz val="10"/>
        <rFont val="Arial"/>
        <family val="2"/>
        <charset val="238"/>
      </rPr>
      <t>Utori za proširenje:</t>
    </r>
    <r>
      <rPr>
        <sz val="10"/>
        <rFont val="Arial"/>
        <family val="2"/>
        <charset val="238"/>
      </rPr>
      <t xml:space="preserve">                                                                                - najmanje 5 PCI-Express 3.0 utora za proširenje                              - najmanje 1 PCI-Express 3.0 utor je širine x24 (broj signalnih staza)                                                                                          - najmanje 3 PCI-Express 3.0 utora su širine x16 (broj signalnih staza)                                                                                             - najmanje 1 PCI-Express 3.0 utora su širine x24 (broj signalnih staza) 3/4 dužine                                                                                                                            - najmanje četiri utora podržavaju ugradnju kartica pune visine</t>
    </r>
  </si>
  <si>
    <r>
      <rPr>
        <b/>
        <sz val="10"/>
        <rFont val="Arial"/>
        <family val="2"/>
        <charset val="238"/>
      </rPr>
      <t>Upravljanje i nadgledanje:</t>
    </r>
    <r>
      <rPr>
        <sz val="10"/>
        <rFont val="Arial"/>
        <family val="2"/>
        <charset val="238"/>
      </rPr>
      <t xml:space="preserve">                                                                    - odvojeno mrežno sučelje za upravljanje i nadgledanje                 - ugrađena mogućnost nadgledanja statusa poslužitelja na ugrađenom LCD ekranu                                                                         - ugrađena potpora za paljenje/gašenje poslužitelja                                          - ugrađena potpora za pristup preko mrežnog preglednika korištenjem SSL protokola                                                                   - ugrađena potpora za pristup konzoli poslužitelja u punoj grafičkoj rezoluciji                                                                               - ugrađena potpora za pristup udaljenom optičkom pogonu                                 - ugrađena potpora za nadgledanje svih komponenti poslužitelja                                   - ugrađena potpora za programsku nadogradnju svih komponenti poslužitelja (firmware)                                                                                   - ugrađena potpora za praćenje/registriranje svih izmjena/nadogradnji komponenti poslužitelja- ugrađena potpora za upravljanje i konfiguraciju (out-of-band) svih komonenti poslužitelja (RAID, NIC, ...)</t>
    </r>
  </si>
  <si>
    <r>
      <rPr>
        <b/>
        <sz val="10"/>
        <rFont val="Arial"/>
        <family val="2"/>
        <charset val="238"/>
      </rPr>
      <t xml:space="preserve">Sukladnost, pogonski programi i potpora za navedene operacijske sustave:                                                               </t>
    </r>
    <r>
      <rPr>
        <sz val="10"/>
        <rFont val="Arial"/>
        <family val="2"/>
        <charset val="238"/>
      </rPr>
      <t>- Microsoft Windows Server 2008 R2, Standard/Enterprise/Datacenter                                                       - Red Hat Enterprise Linux 5                                                                                         - VMware vSphere 4.1                                                                               - Citrix XenServer</t>
    </r>
  </si>
  <si>
    <t>Horvaćanski zavoj 15, 10000 Zagreb</t>
  </si>
  <si>
    <t xml:space="preserve">Sveučilišta u Zagrebu, Kineziološki fakultet
Horvaćanski zavoj 15, 10000 Zagreb
</t>
  </si>
  <si>
    <t>Sveučilišta u Zagrebu, Kineziološki fakultet</t>
  </si>
  <si>
    <t>Ukupna cijena:</t>
  </si>
  <si>
    <t>Ukupan iznos PDV-a:</t>
  </si>
  <si>
    <t>Cijena bez PDV-a:</t>
  </si>
  <si>
    <t>Iznos PDV-a:</t>
  </si>
  <si>
    <t>Ukupna cijena s PDV-om:</t>
  </si>
  <si>
    <t>Jedinična cijena</t>
  </si>
  <si>
    <r>
      <rPr>
        <b/>
        <sz val="10"/>
        <rFont val="Arial"/>
        <family val="2"/>
        <charset val="238"/>
      </rPr>
      <t xml:space="preserve">Ugradnja:                                                                                             </t>
    </r>
    <r>
      <rPr>
        <sz val="10"/>
        <rFont val="Arial"/>
        <family val="2"/>
        <charset val="238"/>
      </rPr>
      <t xml:space="preserve">- poslužitelj mora biti prilagođen za ugradnju u 19" ormar dubine 100 cm                                                                                                  - mora sadržavati oprema za ugradnju u 19" ormar (vodilice i šine)                                                                                        - mora sadržavati priključni kabeli (C13-C14, 12 AMP, 0.6m)                                                                         
</t>
    </r>
  </si>
  <si>
    <r>
      <rPr>
        <b/>
        <sz val="10"/>
        <rFont val="Arial"/>
        <family val="2"/>
        <charset val="238"/>
      </rPr>
      <t xml:space="preserve">Procesori:                                                                                  </t>
    </r>
    <r>
      <rPr>
        <sz val="10"/>
        <rFont val="Arial"/>
        <family val="2"/>
        <charset val="238"/>
      </rPr>
      <t xml:space="preserve">- ugrađeni procesori su Intel min. 2.00 GHz E5-2665/115W 8C/20MB Cache/DDR3 1600MHz                                                                      - najmanje 2 ugrađena procesora                                                       - svaki procesor ima najmanje 8 procesorskih jezgri                       - svaka jezgra treba podržava istovremeno izvođenje dvije niti (hyperthreading)                                                                                  - frekvencija rada procesora je najmanje 2.0 GHz                                                - svaki procesor ima najmanje 20 MB dijeljene L3 pomoćne (cache) memorije
</t>
    </r>
  </si>
  <si>
    <r>
      <rPr>
        <b/>
        <sz val="10"/>
        <rFont val="Arial"/>
        <family val="2"/>
        <charset val="238"/>
      </rPr>
      <t>Jamstveni uvjeti:</t>
    </r>
    <r>
      <rPr>
        <sz val="10"/>
        <rFont val="Arial"/>
        <family val="2"/>
        <charset val="238"/>
      </rPr>
      <t xml:space="preserve">
- uključeno jamstvo min. 3 godine od dana isporuke robe,                                              - uz obavezan popravak u roku od 24h od prijave kvara garantiran od strane proizvođača,
</t>
    </r>
    <r>
      <rPr>
        <sz val="10"/>
        <rFont val="Arial"/>
        <family val="2"/>
      </rPr>
      <t>- jamstvo dobavljivosti rezervnih dijelova u roku od sedam (7) godina od dana isporuke robe,</t>
    </r>
    <r>
      <rPr>
        <sz val="10"/>
        <rFont val="Arial"/>
        <family val="2"/>
        <charset val="238"/>
      </rPr>
      <t xml:space="preserve">
- jamstvo ne brani korisniku nadogradnju standardnim dijelovima
- svi ugrađeni dijelovi moraju biti novi i nekorišteni                                                                                                                                                                                                                   - minimalno Energy Star 4.0 certified
- sve komponente moraju imati CE oznaku</t>
    </r>
  </si>
  <si>
    <r>
      <rPr>
        <b/>
        <sz val="10"/>
        <rFont val="Arial"/>
        <family val="2"/>
        <charset val="238"/>
      </rPr>
      <t xml:space="preserve">Memorija:                                                                                            </t>
    </r>
    <r>
      <rPr>
        <sz val="10"/>
        <rFont val="Arial"/>
        <family val="2"/>
        <charset val="238"/>
      </rPr>
      <t>- minimalno 32Mb standardno,                                                                    - minimalno nadogradivo do 160Mb</t>
    </r>
  </si>
  <si>
    <r>
      <rPr>
        <b/>
        <sz val="10"/>
        <rFont val="Arial"/>
        <family val="2"/>
        <charset val="238"/>
      </rPr>
      <t xml:space="preserve">Toner:                                                                                    - </t>
    </r>
    <r>
      <rPr>
        <sz val="10"/>
        <rFont val="Arial"/>
        <family val="2"/>
        <charset val="238"/>
      </rPr>
      <t>Ugrađen, za minimalno 3.500 stranica</t>
    </r>
  </si>
  <si>
    <r>
      <t xml:space="preserve">Papir:                                                                                                </t>
    </r>
    <r>
      <rPr>
        <sz val="10"/>
        <rFont val="Arial"/>
        <family val="2"/>
        <charset val="238"/>
      </rPr>
      <t xml:space="preserve">- izlazna polica za minimalno 150 listova                                               - ladica za ulaz papira za minimalno 250 listova                                  - dodatna mogućnost nadogradnje za ladicu za minimalno 550 listova </t>
    </r>
  </si>
  <si>
    <r>
      <rPr>
        <b/>
        <sz val="10"/>
        <rFont val="Arial"/>
        <family val="2"/>
        <charset val="238"/>
      </rPr>
      <t xml:space="preserve">Mrežno sučelje 1Gb/s Ethernet:                                                       </t>
    </r>
    <r>
      <rPr>
        <sz val="10"/>
        <rFont val="Arial"/>
        <family val="2"/>
        <charset val="238"/>
      </rPr>
      <t>- najmanje 4 x 1GbE Ethernet sučelja na matičnoj ploči poslužitelja                                                                                   - najmanje 2 x Quad NIC 1GbE Ethernet sučelja dodatno ugrađena na poslužitelju                                                                              - ugrađena potpora za raspodjelu opterećenja (load balancing)       - ugrađena potpora za rasterećenje procesora (TOE, Intel I/O AT ili slicna)                                                                                     - ugrađena potpora preuzimanja konekcija u slučaju kvara pojedinog sučelja (failover)
- ugrađen Virtual Interface Card/ 2-port 10Gbps s minimalnom podrškom za: 
      - 10Gb/s full duplex line rate per port
      - Jumbo Ethernet frames
      - PFC (802.1Qbb), ETS (802.1Qaz) and FCoE protocol
      - IEEE 802.3ae, 802.1q and 802.3x
      - 250,000 FCoE IOPS per port
      - FCP (SCSI-FCP)
      - podrška za obje konfiguracijske opcije u virtualiziranom 
        okruženju 'passing through the hypervisor layer? i/ili 
        'by passing the hypervisor'
      - podrška za adapter i QoS procedure koja se mogu postaviti
        i odrediti za svaki vNICs ili vHBAs kreiran na virtualnom 
        adapteru   
      - 2 (dva) 10Gbps FCoE CEE porta</t>
    </r>
  </si>
  <si>
    <r>
      <rPr>
        <b/>
        <sz val="10"/>
        <rFont val="Arial"/>
        <family val="2"/>
        <charset val="238"/>
      </rPr>
      <t xml:space="preserve">Težina papira:                                                                                    </t>
    </r>
    <r>
      <rPr>
        <sz val="10"/>
        <rFont val="Arial"/>
        <family val="2"/>
        <charset val="238"/>
      </rPr>
      <t>- minimalno od 60 g/m²                                                              - minimalno do 90 g/m²</t>
    </r>
  </si>
  <si>
    <r>
      <rPr>
        <b/>
        <sz val="10"/>
        <rFont val="Arial"/>
        <family val="2"/>
        <charset val="238"/>
      </rPr>
      <t xml:space="preserve">Uvjeti za ponuditelje:                                                                                                                                                                                                                                                               </t>
    </r>
    <r>
      <rPr>
        <sz val="10"/>
        <rFont val="Arial"/>
        <family val="2"/>
        <charset val="238"/>
      </rPr>
      <t xml:space="preserve">Ponuditelj je obvezan ponuditi isključivo navedene ili jednakovrijedne artikle, </t>
    </r>
    <r>
      <rPr>
        <b/>
        <sz val="10"/>
        <rFont val="Arial"/>
        <family val="2"/>
        <charset val="238"/>
      </rPr>
      <t xml:space="preserve">koje je obvezan upisati u specifikaciju uz cijenu artikla koje nudi. </t>
    </r>
    <r>
      <rPr>
        <sz val="10"/>
        <rFont val="Arial"/>
        <family val="2"/>
        <charset val="238"/>
      </rPr>
      <t xml:space="preserve">U slučaju nuđenja jednakovrijednog artikla, ponuditelj je dužan dokazati njegovu jednakovrijednost.
U uredskim uređajima i računalnoj opremi za koje postoji jamstvo za ispravno funkcioniranje u roku definiranom od strane proizvođača, potrebno je, sukladno uputama za rukovanje, koristiti orginalni potrošni materijal.                                                                                                                                                                                                                                                                         Zbog pravilnog rukovanja uredskom i računalnom opremom, a zbog očuvanja i zaštite uređaja u jamstvenom roku  definiranom od strane proizvođača te definiranom kvalitetom ispisa, zahtjeva se uporaba orginalnog potrošnog materijala koji je definiran tvorničkom  oznakom. Prema tržišno prisutnim robnim markama, a sukladno tvorničkim oznakama uređaja i opreme, proizvođači istih propisuju uporabu tonera i tinti čija se izvornost podrijetla i pripadnost robnoj marki definira:                                                                                                                                                                                      -  službenim i tvorničkim oznakama proizvođača koje u najvećem broju slučajeva podrazumijeva tržišni naziv robne marke („HP“, „Canon“, „Lexmark“, „Epson“ i dr.)                                                                   -  te brojčane i slovne oznake koje najčešće uključuju modelsku/podmodelsku oznaku, te u konačnici tvornički kod                                                                                                                                 -   orginalnim, jediničnim pakiranjem što podrazumijeva zasebno pakiranje, često kartonske kutije, s uloženom vrećicom u kojoj se nalazi hermetički ili u inertnom plinu zatvorena kazeta/uložak s tonerom i tintom; 
-  ugrađenom mehaničkom ili drugom zaštitom na kučište kazete, spremnika za tintu i sl. (npr. kontakt za priključak, elektronska i software-ska kompatibilnost i zaštita). 
</t>
    </r>
    <r>
      <rPr>
        <b/>
        <sz val="10"/>
        <rFont val="Arial"/>
        <family val="2"/>
        <charset val="238"/>
      </rPr>
      <t xml:space="preserve">U slučaju nuđenja jednakovrijednih tonera i tinti (zamjenskih), potrebno je obvezno dostaviti izjavu proizvođača uređaja (pisača) ili ovlaštenog zastupnika  proizvođača uređaja (pisača) ili ovlaštenog distributera uređaja (pisača) za Republiku Hrvatsku, kojom se potvrđuje da je nuđeni jednakovrijedni proizvod sukladan za uporabu u navedenom uređaju, te da uporaba ponuđenog jednakovrijednog tonera ili tinte ne utječe na pravilan rad uređaja ili kvalitetu ispisa.   </t>
    </r>
    <r>
      <rPr>
        <sz val="10"/>
        <rFont val="Arial"/>
        <family val="2"/>
        <charset val="238"/>
      </rPr>
      <t xml:space="preserve">
Izjava se dostavlja u izvorniku ili ovjerenoj preslici uz navođenje svih zamjenskih artikala i uređaja za koje su isti namijenjeni. Ukoliko se prilažu izjave koje nisu na hrvatskom jeziku, tada je uz potvrde potrebno priložiti prijevod istih ovjeren od strane ovlaštenog sudskog tumača.</t>
    </r>
  </si>
  <si>
    <t>NAZIV PONUDITELJA:</t>
  </si>
  <si>
    <t>SJEDIŠTE PONUDITELJA:</t>
  </si>
  <si>
    <t>ADRESA PONUDITELJA:</t>
  </si>
  <si>
    <t>OIB PONUDITELJA:</t>
  </si>
  <si>
    <t>BROJ ŽIRO-RAČUNA:</t>
  </si>
  <si>
    <t>PONUDITELJ JE OBVEZNIK PLAĆANJA PDV-a (DA/NE):</t>
  </si>
  <si>
    <t>ADRESA DOSTAVE POŠTE:</t>
  </si>
  <si>
    <t>ADRESA E-POŠTE:</t>
  </si>
  <si>
    <t>KONTAKT OSOBA PONUDITELJA:</t>
  </si>
  <si>
    <t>BROJ TELEFONA:</t>
  </si>
  <si>
    <t>KONTAKT BROJ FAKSA:</t>
  </si>
  <si>
    <t>PREDMET NABAVE:</t>
  </si>
  <si>
    <t>UKUPNA CIJENA PONUDE BEZ PDV-A:</t>
  </si>
  <si>
    <t>UKUPNI IZNOS PDV-A:</t>
  </si>
  <si>
    <t>UKUPNA CIJENA PONUDE S PDV-OM:</t>
  </si>
  <si>
    <t>ROK VALJANOSTI PONUDE:</t>
  </si>
  <si>
    <t xml:space="preserve">Ako se radi o zajednici ponuditelja, ponudbeni list mora sadržavati podatke iz točaka od 1. do 11. za svakog člana zajednice ponuditelja uz obveznu naznaku člana zajednice ponuditelja koji je ovlašten za komunikaciju s naručiteljem. </t>
  </si>
  <si>
    <t>DATUM I POTPIS PONUDITELJA:</t>
  </si>
  <si>
    <t>PODACI O PODIZVODITELJIMA / I PODACI O DIJELU UGOVORA O JAVNOJ NABAVI AKODIO UGOVORA O JAVNOJ NABAVI DAJE U POD UGOVOR: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</si>
</sst>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kn&quot;;[Red]\-#,##0\ &quot;kn&quot;"/>
    <numFmt numFmtId="8" formatCode="#,##0.00\ &quot;kn&quot;;[Red]\-#,##0.00\ &quot;kn&quot;"/>
    <numFmt numFmtId="164" formatCode="#,##0.00\ &quot;kn&quot;"/>
  </numFmts>
  <fonts count="29" x14ac:knownFonts="1">
    <font>
      <sz val="11"/>
      <color theme="1"/>
      <name val="Calibri"/>
      <family val="2"/>
      <charset val="238"/>
      <scheme val="minor"/>
    </font>
    <font>
      <b/>
      <sz val="11"/>
      <name val="Arial CE"/>
      <charset val="238"/>
    </font>
    <font>
      <sz val="10"/>
      <name val="Arial CE"/>
      <family val="2"/>
      <charset val="238"/>
    </font>
    <font>
      <b/>
      <sz val="10"/>
      <name val="Arial"/>
      <family val="2"/>
      <charset val="238"/>
    </font>
    <font>
      <sz val="10"/>
      <name val="Arial"/>
      <family val="2"/>
      <charset val="238"/>
    </font>
    <font>
      <sz val="8"/>
      <name val="Arial CE"/>
      <family val="2"/>
      <charset val="238"/>
    </font>
    <font>
      <sz val="8"/>
      <name val="Calibri"/>
      <family val="2"/>
      <charset val="238"/>
    </font>
    <font>
      <sz val="10"/>
      <name val="Arial"/>
      <family val="2"/>
    </font>
    <font>
      <b/>
      <sz val="10"/>
      <name val="Arial"/>
      <family val="2"/>
    </font>
    <font>
      <b/>
      <sz val="11"/>
      <color theme="1"/>
      <name val="Calibri"/>
      <family val="2"/>
      <charset val="238"/>
      <scheme val="minor"/>
    </font>
    <font>
      <b/>
      <sz val="12"/>
      <color theme="1"/>
      <name val="Calibri"/>
      <family val="2"/>
      <charset val="238"/>
      <scheme val="minor"/>
    </font>
    <font>
      <b/>
      <sz val="11"/>
      <name val="Arial"/>
      <family val="2"/>
      <charset val="238"/>
    </font>
    <font>
      <sz val="10"/>
      <name val="Helv"/>
    </font>
    <font>
      <u/>
      <sz val="10"/>
      <color indexed="12"/>
      <name val="Arial"/>
      <family val="2"/>
      <charset val="238"/>
    </font>
    <font>
      <b/>
      <sz val="12"/>
      <name val="Arial"/>
      <family val="2"/>
      <charset val="238"/>
    </font>
    <font>
      <sz val="11"/>
      <name val="Arial"/>
      <family val="2"/>
      <charset val="238"/>
    </font>
    <font>
      <b/>
      <sz val="11"/>
      <color rgb="FF000000"/>
      <name val="Arial"/>
      <family val="2"/>
      <charset val="238"/>
    </font>
    <font>
      <sz val="11"/>
      <color rgb="FF000000"/>
      <name val="Arial"/>
      <family val="2"/>
      <charset val="238"/>
    </font>
    <font>
      <sz val="10"/>
      <name val="Arial"/>
      <family val="2"/>
      <charset val="238"/>
    </font>
    <font>
      <i/>
      <sz val="10"/>
      <name val="Arial"/>
      <family val="2"/>
      <charset val="238"/>
    </font>
    <font>
      <u/>
      <sz val="10"/>
      <color theme="10"/>
      <name val="Arial"/>
      <family val="2"/>
      <charset val="238"/>
    </font>
    <font>
      <sz val="14"/>
      <name val="Arial"/>
      <family val="2"/>
      <charset val="238"/>
    </font>
    <font>
      <sz val="12"/>
      <name val="Arial CE"/>
      <family val="2"/>
      <charset val="238"/>
    </font>
    <font>
      <sz val="12"/>
      <name val="Arial"/>
      <family val="2"/>
      <charset val="238"/>
    </font>
    <font>
      <b/>
      <sz val="8"/>
      <name val="Arial"/>
      <family val="2"/>
      <charset val="238"/>
    </font>
    <font>
      <b/>
      <u/>
      <sz val="10"/>
      <name val="Arial"/>
      <family val="2"/>
      <charset val="238"/>
    </font>
    <font>
      <u/>
      <sz val="10"/>
      <name val="Arial"/>
      <family val="2"/>
      <charset val="238"/>
    </font>
    <font>
      <sz val="11"/>
      <name val="Calibri"/>
      <family val="2"/>
      <charset val="238"/>
      <scheme val="minor"/>
    </font>
    <font>
      <b/>
      <u/>
      <sz val="10"/>
      <color theme="10"/>
      <name val="Arial"/>
      <family val="2"/>
      <charset val="238"/>
    </font>
  </fonts>
  <fills count="19">
    <fill>
      <patternFill patternType="none"/>
    </fill>
    <fill>
      <patternFill patternType="gray125"/>
    </fill>
    <fill>
      <patternFill patternType="solid">
        <fgColor indexed="44"/>
        <bgColor indexed="49"/>
      </patternFill>
    </fill>
    <fill>
      <patternFill patternType="solid">
        <fgColor indexed="52"/>
        <bgColor indexed="64"/>
      </patternFill>
    </fill>
    <fill>
      <patternFill patternType="solid">
        <fgColor indexed="52"/>
        <bgColor indexed="34"/>
      </patternFill>
    </fill>
    <fill>
      <patternFill patternType="solid">
        <fgColor rgb="FFFFFF00"/>
        <bgColor indexed="64"/>
      </patternFill>
    </fill>
    <fill>
      <patternFill patternType="solid">
        <fgColor rgb="FFFCD5B4"/>
        <bgColor rgb="FF000000"/>
      </patternFill>
    </fill>
    <fill>
      <patternFill patternType="solid">
        <fgColor rgb="FFD8E4BC"/>
        <bgColor rgb="FF000000"/>
      </patternFill>
    </fill>
    <fill>
      <patternFill patternType="solid">
        <fgColor rgb="FFC5D9F1"/>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87F868"/>
        <bgColor indexed="64"/>
      </patternFill>
    </fill>
    <fill>
      <patternFill patternType="solid">
        <fgColor indexed="9"/>
        <bgColor indexed="64"/>
      </patternFill>
    </fill>
    <fill>
      <patternFill patternType="solid">
        <fgColor theme="6" tint="0.59999389629810485"/>
        <bgColor rgb="FF000000"/>
      </patternFill>
    </fill>
    <fill>
      <patternFill patternType="solid">
        <fgColor theme="4" tint="0.59999389629810485"/>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5">
    <xf numFmtId="0" fontId="0" fillId="0" borderId="0"/>
    <xf numFmtId="0" fontId="4" fillId="0" borderId="0"/>
    <xf numFmtId="0" fontId="13" fillId="0" borderId="0" applyNumberFormat="0" applyFill="0" applyBorder="0" applyAlignment="0" applyProtection="0">
      <alignment vertical="top"/>
      <protection locked="0"/>
    </xf>
    <xf numFmtId="0" fontId="18" fillId="0" borderId="0"/>
    <xf numFmtId="0" fontId="20" fillId="0" borderId="0" applyNumberFormat="0" applyFill="0" applyBorder="0" applyAlignment="0" applyProtection="0">
      <alignment vertical="top"/>
      <protection locked="0"/>
    </xf>
  </cellStyleXfs>
  <cellXfs count="150">
    <xf numFmtId="0" fontId="0" fillId="0" borderId="0" xfId="0"/>
    <xf numFmtId="0" fontId="3" fillId="2" borderId="1" xfId="1" applyFont="1" applyFill="1" applyBorder="1" applyAlignment="1" applyProtection="1">
      <alignment horizontal="center" vertical="top" wrapText="1"/>
    </xf>
    <xf numFmtId="0" fontId="0" fillId="0" borderId="0" xfId="0" applyAlignment="1">
      <alignment vertical="top"/>
    </xf>
    <xf numFmtId="164" fontId="3" fillId="3" borderId="1" xfId="0" applyNumberFormat="1" applyFont="1" applyFill="1" applyBorder="1" applyAlignment="1" applyProtection="1">
      <alignment horizontal="right" vertical="top"/>
      <protection locked="0"/>
    </xf>
    <xf numFmtId="164" fontId="0" fillId="0" borderId="0" xfId="0" applyNumberFormat="1" applyAlignment="1">
      <alignment horizontal="right" vertical="top"/>
    </xf>
    <xf numFmtId="164" fontId="3" fillId="3" borderId="1" xfId="1" applyNumberFormat="1" applyFont="1" applyFill="1" applyBorder="1" applyAlignment="1" applyProtection="1">
      <alignment horizontal="right" vertical="top" wrapText="1"/>
    </xf>
    <xf numFmtId="0" fontId="0" fillId="0" borderId="0" xfId="0" applyAlignment="1">
      <alignment horizontal="right" vertical="top"/>
    </xf>
    <xf numFmtId="49" fontId="4" fillId="0" borderId="1" xfId="1" applyNumberFormat="1" applyFont="1" applyFill="1" applyBorder="1" applyAlignment="1" applyProtection="1">
      <alignment horizontal="center" vertical="top" wrapText="1"/>
      <protection locked="0"/>
    </xf>
    <xf numFmtId="0" fontId="0" fillId="0" borderId="0" xfId="0" applyAlignment="1" applyProtection="1">
      <alignment vertical="top"/>
    </xf>
    <xf numFmtId="0" fontId="2" fillId="0" borderId="2" xfId="0" applyFont="1" applyBorder="1" applyAlignment="1" applyProtection="1">
      <alignment vertical="top" wrapText="1"/>
    </xf>
    <xf numFmtId="0" fontId="2" fillId="0" borderId="0" xfId="0" applyFont="1" applyBorder="1" applyAlignment="1" applyProtection="1">
      <alignment vertical="top" wrapText="1"/>
    </xf>
    <xf numFmtId="164" fontId="2" fillId="0" borderId="0" xfId="0" applyNumberFormat="1" applyFont="1" applyBorder="1" applyAlignment="1" applyProtection="1">
      <alignment horizontal="right" vertical="top" wrapText="1"/>
    </xf>
    <xf numFmtId="0" fontId="3" fillId="2" borderId="1" xfId="0" applyFont="1" applyFill="1" applyBorder="1" applyAlignment="1" applyProtection="1">
      <alignment horizontal="center" vertical="top" wrapText="1"/>
    </xf>
    <xf numFmtId="164" fontId="3" fillId="2" borderId="1" xfId="1" applyNumberFormat="1"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3" fillId="4"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top" wrapText="1"/>
    </xf>
    <xf numFmtId="0" fontId="3" fillId="0" borderId="1" xfId="0" applyFont="1" applyBorder="1" applyAlignment="1" applyProtection="1">
      <alignment vertical="top" wrapText="1"/>
    </xf>
    <xf numFmtId="0" fontId="4" fillId="0" borderId="1" xfId="0" applyFont="1" applyBorder="1" applyAlignment="1" applyProtection="1">
      <alignment vertical="top" wrapText="1"/>
    </xf>
    <xf numFmtId="0" fontId="8" fillId="0" borderId="1" xfId="0" applyFont="1" applyBorder="1" applyAlignment="1" applyProtection="1">
      <alignment vertical="top" wrapText="1"/>
    </xf>
    <xf numFmtId="0" fontId="4" fillId="0" borderId="1" xfId="0" applyFont="1" applyFill="1" applyBorder="1" applyAlignment="1" applyProtection="1">
      <alignment vertical="top" wrapText="1"/>
    </xf>
    <xf numFmtId="0" fontId="10" fillId="0" borderId="0" xfId="0" applyFont="1"/>
    <xf numFmtId="0" fontId="4" fillId="0" borderId="1" xfId="1" applyFont="1" applyFill="1" applyBorder="1" applyAlignment="1" applyProtection="1">
      <alignment horizontal="center" vertical="top" wrapText="1"/>
    </xf>
    <xf numFmtId="164" fontId="4" fillId="0" borderId="1" xfId="1" applyNumberFormat="1" applyFont="1" applyFill="1" applyBorder="1" applyAlignment="1" applyProtection="1">
      <alignment horizontal="right" vertical="top" wrapText="1"/>
    </xf>
    <xf numFmtId="0" fontId="4" fillId="0" borderId="1" xfId="1" applyFont="1" applyFill="1" applyBorder="1" applyAlignment="1" applyProtection="1">
      <alignment horizontal="right" vertical="top" wrapText="1"/>
    </xf>
    <xf numFmtId="0" fontId="4" fillId="3" borderId="1" xfId="1" applyFont="1" applyFill="1" applyBorder="1" applyAlignment="1" applyProtection="1">
      <alignment horizontal="center" vertical="top" wrapText="1"/>
    </xf>
    <xf numFmtId="0" fontId="5" fillId="3" borderId="0" xfId="0" applyFont="1" applyFill="1" applyBorder="1" applyAlignment="1" applyProtection="1">
      <alignment vertical="top" wrapText="1"/>
    </xf>
    <xf numFmtId="0" fontId="4" fillId="5" borderId="1" xfId="0" applyFont="1" applyFill="1" applyBorder="1" applyAlignment="1" applyProtection="1">
      <alignment vertical="top" wrapText="1"/>
    </xf>
    <xf numFmtId="0" fontId="2" fillId="0" borderId="7" xfId="0" applyFont="1" applyBorder="1" applyAlignment="1" applyProtection="1">
      <alignment horizontal="right" vertical="top" wrapText="1"/>
    </xf>
    <xf numFmtId="49" fontId="4" fillId="0" borderId="0" xfId="1" applyNumberFormat="1" applyFont="1" applyFill="1" applyBorder="1" applyAlignment="1" applyProtection="1">
      <alignment horizontal="center" vertical="top" wrapText="1"/>
      <protection locked="0"/>
    </xf>
    <xf numFmtId="0" fontId="3" fillId="5" borderId="1" xfId="0" applyFont="1" applyFill="1" applyBorder="1" applyAlignment="1" applyProtection="1">
      <alignment vertical="top" wrapText="1"/>
    </xf>
    <xf numFmtId="0" fontId="5" fillId="3" borderId="1" xfId="0" applyFont="1" applyFill="1" applyBorder="1" applyAlignment="1" applyProtection="1">
      <alignment vertical="top" wrapText="1"/>
    </xf>
    <xf numFmtId="0" fontId="3" fillId="0" borderId="8" xfId="0" applyNumberFormat="1" applyFont="1" applyFill="1" applyBorder="1" applyAlignment="1" applyProtection="1">
      <alignment vertical="top" wrapText="1"/>
    </xf>
    <xf numFmtId="0" fontId="4" fillId="0" borderId="0" xfId="0" applyNumberFormat="1" applyFont="1" applyFill="1" applyBorder="1" applyAlignment="1" applyProtection="1">
      <alignment horizontal="left" vertical="top"/>
    </xf>
    <xf numFmtId="0" fontId="4" fillId="0" borderId="9" xfId="2" applyNumberFormat="1" applyFont="1" applyFill="1" applyBorder="1" applyAlignment="1" applyProtection="1">
      <alignment horizontal="left" vertical="top"/>
    </xf>
    <xf numFmtId="164" fontId="15" fillId="0" borderId="0" xfId="0" applyNumberFormat="1" applyFont="1" applyFill="1" applyBorder="1" applyAlignment="1" applyProtection="1">
      <alignment horizontal="center" wrapText="1"/>
    </xf>
    <xf numFmtId="164" fontId="15" fillId="0" borderId="14" xfId="0" applyNumberFormat="1" applyFont="1" applyFill="1" applyBorder="1" applyAlignment="1" applyProtection="1">
      <alignment horizontal="center"/>
    </xf>
    <xf numFmtId="164" fontId="11" fillId="0" borderId="9" xfId="0" applyNumberFormat="1" applyFont="1" applyFill="1" applyBorder="1" applyAlignment="1" applyProtection="1">
      <alignment horizontal="center"/>
    </xf>
    <xf numFmtId="164" fontId="15" fillId="6" borderId="11" xfId="0" applyNumberFormat="1" applyFont="1" applyFill="1" applyBorder="1" applyAlignment="1" applyProtection="1">
      <alignment horizontal="center" wrapText="1"/>
    </xf>
    <xf numFmtId="49" fontId="17" fillId="6" borderId="13" xfId="0" applyNumberFormat="1" applyFont="1" applyFill="1" applyBorder="1" applyAlignment="1" applyProtection="1">
      <alignment horizontal="left" vertical="center"/>
    </xf>
    <xf numFmtId="164" fontId="15" fillId="6" borderId="13" xfId="0" applyNumberFormat="1" applyFont="1" applyFill="1" applyBorder="1" applyAlignment="1" applyProtection="1">
      <alignment horizontal="center" vertical="center"/>
    </xf>
    <xf numFmtId="164" fontId="15" fillId="7" borderId="11" xfId="0" applyNumberFormat="1" applyFont="1" applyFill="1" applyBorder="1" applyAlignment="1" applyProtection="1">
      <alignment horizontal="center" wrapText="1"/>
    </xf>
    <xf numFmtId="164" fontId="15" fillId="7" borderId="13" xfId="0" applyNumberFormat="1" applyFont="1" applyFill="1" applyBorder="1" applyAlignment="1" applyProtection="1">
      <alignment horizontal="center" wrapText="1"/>
    </xf>
    <xf numFmtId="164" fontId="15" fillId="8" borderId="11" xfId="0" applyNumberFormat="1" applyFont="1" applyFill="1" applyBorder="1" applyAlignment="1" applyProtection="1">
      <alignment horizontal="center" wrapText="1"/>
    </xf>
    <xf numFmtId="164" fontId="15" fillId="8" borderId="13" xfId="0" applyNumberFormat="1" applyFont="1" applyFill="1" applyBorder="1" applyAlignment="1" applyProtection="1">
      <alignment horizontal="center" wrapText="1"/>
    </xf>
    <xf numFmtId="164" fontId="4" fillId="0" borderId="0" xfId="0" applyNumberFormat="1" applyFont="1" applyFill="1" applyBorder="1" applyAlignment="1" applyProtection="1">
      <alignment horizontal="center"/>
    </xf>
    <xf numFmtId="49" fontId="16" fillId="0" borderId="9" xfId="0" applyNumberFormat="1" applyFont="1" applyFill="1" applyBorder="1" applyAlignment="1" applyProtection="1">
      <alignment horizontal="right"/>
    </xf>
    <xf numFmtId="49" fontId="17" fillId="0" borderId="0" xfId="0" applyNumberFormat="1" applyFont="1" applyFill="1" applyBorder="1" applyAlignment="1" applyProtection="1">
      <alignment horizontal="left" vertical="center"/>
    </xf>
    <xf numFmtId="164" fontId="15" fillId="6" borderId="12" xfId="0" applyNumberFormat="1" applyFont="1" applyFill="1" applyBorder="1" applyAlignment="1" applyProtection="1">
      <alignment horizontal="center" wrapText="1"/>
    </xf>
    <xf numFmtId="164" fontId="15" fillId="7" borderId="12" xfId="0" applyNumberFormat="1" applyFont="1" applyFill="1" applyBorder="1" applyAlignment="1" applyProtection="1">
      <alignment horizontal="center" wrapText="1"/>
    </xf>
    <xf numFmtId="164" fontId="15" fillId="8" borderId="12" xfId="0" applyNumberFormat="1" applyFont="1" applyFill="1" applyBorder="1" applyAlignment="1" applyProtection="1">
      <alignment horizontal="center" wrapText="1"/>
    </xf>
    <xf numFmtId="164" fontId="15" fillId="9" borderId="11" xfId="0" applyNumberFormat="1" applyFont="1" applyFill="1" applyBorder="1" applyAlignment="1" applyProtection="1">
      <alignment horizontal="center" wrapText="1"/>
    </xf>
    <xf numFmtId="164" fontId="15" fillId="9" borderId="12" xfId="0" applyNumberFormat="1" applyFont="1" applyFill="1" applyBorder="1" applyAlignment="1" applyProtection="1">
      <alignment horizontal="center" wrapText="1"/>
    </xf>
    <xf numFmtId="49" fontId="17" fillId="9" borderId="13" xfId="0" applyNumberFormat="1" applyFont="1" applyFill="1" applyBorder="1" applyAlignment="1" applyProtection="1">
      <alignment horizontal="left" vertical="center"/>
    </xf>
    <xf numFmtId="164" fontId="15" fillId="9" borderId="13" xfId="0" applyNumberFormat="1" applyFont="1" applyFill="1" applyBorder="1" applyAlignment="1" applyProtection="1">
      <alignment horizontal="center" wrapText="1"/>
    </xf>
    <xf numFmtId="0" fontId="18" fillId="0" borderId="0" xfId="3"/>
    <xf numFmtId="0" fontId="3" fillId="0" borderId="0" xfId="3" applyFont="1" applyAlignment="1">
      <alignment horizontal="left"/>
    </xf>
    <xf numFmtId="49" fontId="3" fillId="0" borderId="0" xfId="3" applyNumberFormat="1" applyFont="1" applyAlignment="1">
      <alignment horizontal="left" wrapText="1"/>
    </xf>
    <xf numFmtId="164" fontId="15" fillId="0" borderId="0" xfId="0" applyNumberFormat="1" applyFont="1" applyFill="1" applyBorder="1" applyAlignment="1" applyProtection="1">
      <alignment horizontal="center"/>
    </xf>
    <xf numFmtId="0" fontId="8" fillId="5" borderId="1" xfId="0" applyFont="1" applyFill="1" applyBorder="1" applyAlignment="1" applyProtection="1">
      <alignment vertical="top" wrapText="1"/>
    </xf>
    <xf numFmtId="0" fontId="27" fillId="0" borderId="0" xfId="0" applyFont="1" applyAlignment="1" applyProtection="1">
      <alignment vertical="top"/>
    </xf>
    <xf numFmtId="6" fontId="21" fillId="13" borderId="6" xfId="0" applyNumberFormat="1" applyFont="1" applyFill="1" applyBorder="1" applyAlignment="1" applyProtection="1">
      <alignment horizontal="right" vertical="top" wrapText="1"/>
    </xf>
    <xf numFmtId="164" fontId="14" fillId="13" borderId="23" xfId="0" applyNumberFormat="1" applyFont="1" applyFill="1" applyBorder="1" applyAlignment="1" applyProtection="1">
      <alignment horizontal="right" vertical="top" wrapText="1"/>
    </xf>
    <xf numFmtId="8" fontId="14" fillId="14" borderId="5" xfId="0" applyNumberFormat="1" applyFont="1" applyFill="1" applyBorder="1" applyAlignment="1" applyProtection="1">
      <alignment wrapText="1"/>
    </xf>
    <xf numFmtId="0" fontId="22" fillId="14" borderId="5" xfId="0" applyFont="1" applyFill="1" applyBorder="1" applyAlignment="1" applyProtection="1">
      <alignment wrapText="1"/>
    </xf>
    <xf numFmtId="6" fontId="21" fillId="14" borderId="6" xfId="0" applyNumberFormat="1" applyFont="1" applyFill="1" applyBorder="1" applyAlignment="1" applyProtection="1">
      <alignment horizontal="right" vertical="top" wrapText="1"/>
    </xf>
    <xf numFmtId="164" fontId="23" fillId="14" borderId="23" xfId="0" applyNumberFormat="1" applyFont="1" applyFill="1" applyBorder="1" applyAlignment="1" applyProtection="1">
      <alignment horizontal="right" vertical="top" wrapText="1"/>
    </xf>
    <xf numFmtId="8" fontId="14" fillId="15" borderId="5" xfId="0" applyNumberFormat="1" applyFont="1" applyFill="1" applyBorder="1" applyAlignment="1" applyProtection="1">
      <alignment wrapText="1"/>
    </xf>
    <xf numFmtId="0" fontId="22" fillId="15" borderId="5" xfId="0" applyFont="1" applyFill="1" applyBorder="1" applyAlignment="1" applyProtection="1">
      <alignment wrapText="1"/>
    </xf>
    <xf numFmtId="6" fontId="21" fillId="15" borderId="6" xfId="0" applyNumberFormat="1" applyFont="1" applyFill="1" applyBorder="1" applyAlignment="1" applyProtection="1">
      <alignment horizontal="right" vertical="top" wrapText="1"/>
    </xf>
    <xf numFmtId="164" fontId="14" fillId="15" borderId="23" xfId="0" applyNumberFormat="1" applyFont="1" applyFill="1" applyBorder="1" applyAlignment="1" applyProtection="1">
      <alignment horizontal="right" vertical="top" wrapText="1"/>
    </xf>
    <xf numFmtId="49" fontId="24" fillId="16" borderId="0" xfId="0" applyNumberFormat="1" applyFont="1" applyFill="1" applyBorder="1" applyAlignment="1" applyProtection="1">
      <alignment horizontal="left"/>
    </xf>
    <xf numFmtId="164" fontId="0" fillId="0" borderId="0" xfId="0" applyNumberFormat="1" applyAlignment="1" applyProtection="1">
      <alignment horizontal="right" vertical="top"/>
    </xf>
    <xf numFmtId="0" fontId="0" fillId="0" borderId="0" xfId="0" applyAlignment="1" applyProtection="1">
      <alignment horizontal="right" vertical="top"/>
    </xf>
    <xf numFmtId="0" fontId="24" fillId="0" borderId="0" xfId="0" applyFont="1" applyBorder="1" applyProtection="1"/>
    <xf numFmtId="0" fontId="11" fillId="0" borderId="8" xfId="0" applyFont="1" applyFill="1" applyBorder="1" applyAlignment="1" applyProtection="1">
      <alignment vertical="top" wrapText="1"/>
    </xf>
    <xf numFmtId="0" fontId="12" fillId="0" borderId="0" xfId="0" applyFont="1" applyFill="1" applyBorder="1" applyProtection="1"/>
    <xf numFmtId="49" fontId="12" fillId="0" borderId="9" xfId="0" applyNumberFormat="1" applyFont="1" applyFill="1" applyBorder="1" applyProtection="1"/>
    <xf numFmtId="49" fontId="16" fillId="0" borderId="10" xfId="0" applyNumberFormat="1" applyFont="1" applyFill="1" applyBorder="1" applyAlignment="1" applyProtection="1">
      <alignment vertical="top"/>
    </xf>
    <xf numFmtId="0" fontId="14" fillId="0" borderId="10" xfId="0" applyNumberFormat="1" applyFont="1" applyFill="1" applyBorder="1" applyAlignment="1" applyProtection="1">
      <alignment vertical="top"/>
    </xf>
    <xf numFmtId="0" fontId="11" fillId="6" borderId="11" xfId="0" applyFont="1" applyFill="1" applyBorder="1" applyAlignment="1" applyProtection="1">
      <alignment vertical="center"/>
    </xf>
    <xf numFmtId="0" fontId="15" fillId="6" borderId="12" xfId="0" applyFont="1" applyFill="1" applyBorder="1" applyAlignment="1" applyProtection="1">
      <alignment horizontal="left"/>
    </xf>
    <xf numFmtId="49" fontId="16" fillId="0" borderId="0" xfId="0" applyNumberFormat="1" applyFont="1" applyFill="1" applyBorder="1" applyAlignment="1" applyProtection="1">
      <alignment horizontal="left" vertical="center"/>
    </xf>
    <xf numFmtId="164" fontId="15" fillId="0" borderId="0" xfId="0" applyNumberFormat="1" applyFont="1" applyFill="1" applyBorder="1" applyAlignment="1" applyProtection="1">
      <alignment horizontal="center" vertical="center"/>
    </xf>
    <xf numFmtId="0" fontId="11" fillId="7" borderId="11" xfId="0" applyFont="1" applyFill="1" applyBorder="1" applyAlignment="1" applyProtection="1">
      <alignment vertical="center" wrapText="1"/>
    </xf>
    <xf numFmtId="164" fontId="4" fillId="0" borderId="0" xfId="0" applyNumberFormat="1" applyFont="1" applyFill="1" applyBorder="1" applyAlignment="1" applyProtection="1">
      <alignment horizontal="center" vertical="center"/>
    </xf>
    <xf numFmtId="0" fontId="11" fillId="8" borderId="11" xfId="0" applyFont="1" applyFill="1" applyBorder="1" applyAlignment="1" applyProtection="1">
      <alignment vertical="center" wrapText="1"/>
    </xf>
    <xf numFmtId="0" fontId="11" fillId="9" borderId="11" xfId="0" applyFont="1" applyFill="1" applyBorder="1" applyAlignment="1" applyProtection="1">
      <alignment vertical="center" wrapText="1"/>
    </xf>
    <xf numFmtId="0" fontId="15" fillId="9" borderId="12" xfId="0" applyFont="1" applyFill="1" applyBorder="1" applyAlignment="1" applyProtection="1">
      <alignment horizontal="left"/>
    </xf>
    <xf numFmtId="49" fontId="17" fillId="0" borderId="14" xfId="0" applyNumberFormat="1" applyFont="1" applyFill="1" applyBorder="1" applyAlignment="1" applyProtection="1">
      <alignment horizontal="right"/>
    </xf>
    <xf numFmtId="49" fontId="17" fillId="0" borderId="0" xfId="0" applyNumberFormat="1" applyFont="1" applyFill="1" applyBorder="1" applyAlignment="1" applyProtection="1">
      <alignment horizontal="right"/>
    </xf>
    <xf numFmtId="164" fontId="3" fillId="3" borderId="1" xfId="0" applyNumberFormat="1" applyFont="1" applyFill="1" applyBorder="1" applyAlignment="1" applyProtection="1">
      <alignment horizontal="right" vertical="top"/>
    </xf>
    <xf numFmtId="0" fontId="18" fillId="0" borderId="0" xfId="3" applyProtection="1"/>
    <xf numFmtId="0" fontId="0" fillId="0" borderId="0" xfId="0" applyProtection="1"/>
    <xf numFmtId="0" fontId="4" fillId="0" borderId="0" xfId="3" applyFont="1" applyBorder="1" applyAlignment="1" applyProtection="1">
      <alignment horizontal="center"/>
    </xf>
    <xf numFmtId="0" fontId="4" fillId="0" borderId="0" xfId="3" applyFont="1" applyBorder="1" applyProtection="1"/>
    <xf numFmtId="0" fontId="18" fillId="0" borderId="0" xfId="3" applyAlignment="1" applyProtection="1">
      <alignment horizontal="right"/>
    </xf>
    <xf numFmtId="164" fontId="3" fillId="0" borderId="21" xfId="3" applyNumberFormat="1" applyFont="1" applyBorder="1" applyAlignment="1" applyProtection="1">
      <alignment horizontal="center" wrapText="1"/>
      <protection locked="0"/>
    </xf>
    <xf numFmtId="164" fontId="3" fillId="0" borderId="16" xfId="3" applyNumberFormat="1" applyFont="1" applyBorder="1" applyAlignment="1" applyProtection="1">
      <alignment horizontal="center" wrapText="1"/>
      <protection locked="0"/>
    </xf>
    <xf numFmtId="0" fontId="3" fillId="0" borderId="15" xfId="3" applyFont="1" applyBorder="1" applyAlignment="1" applyProtection="1">
      <alignment horizontal="center" wrapText="1"/>
      <protection locked="0"/>
    </xf>
    <xf numFmtId="0" fontId="3" fillId="0" borderId="1" xfId="3" applyFont="1" applyBorder="1" applyAlignment="1" applyProtection="1">
      <alignment horizontal="center" wrapText="1"/>
      <protection locked="0"/>
    </xf>
    <xf numFmtId="0" fontId="3" fillId="0" borderId="1" xfId="3" applyFont="1" applyBorder="1" applyAlignment="1" applyProtection="1">
      <alignment horizontal="center" vertical="center" wrapText="1"/>
      <protection locked="0"/>
    </xf>
    <xf numFmtId="0" fontId="28" fillId="0" borderId="1" xfId="4" applyFont="1" applyBorder="1" applyAlignment="1" applyProtection="1">
      <alignment horizontal="center" wrapText="1"/>
      <protection locked="0"/>
    </xf>
    <xf numFmtId="0" fontId="3" fillId="0" borderId="16" xfId="3" applyFont="1" applyBorder="1" applyAlignment="1" applyProtection="1">
      <alignment horizontal="center" wrapText="1"/>
      <protection locked="0"/>
    </xf>
    <xf numFmtId="0" fontId="3" fillId="0" borderId="22" xfId="3" applyFont="1" applyBorder="1" applyAlignment="1" applyProtection="1">
      <alignment horizontal="center" wrapText="1"/>
      <protection locked="0"/>
    </xf>
    <xf numFmtId="0" fontId="3" fillId="0" borderId="18" xfId="3" applyFont="1" applyBorder="1" applyAlignment="1" applyProtection="1">
      <alignment horizontal="center" wrapText="1"/>
      <protection locked="0"/>
    </xf>
    <xf numFmtId="0" fontId="4" fillId="0" borderId="0" xfId="3" applyFont="1" applyProtection="1"/>
    <xf numFmtId="0" fontId="15" fillId="17" borderId="12" xfId="0" applyFont="1" applyFill="1" applyBorder="1" applyAlignment="1" applyProtection="1">
      <alignment horizontal="left"/>
    </xf>
    <xf numFmtId="49" fontId="17" fillId="17" borderId="13" xfId="0" applyNumberFormat="1" applyFont="1" applyFill="1" applyBorder="1" applyAlignment="1" applyProtection="1">
      <alignment horizontal="left" vertical="center"/>
    </xf>
    <xf numFmtId="0" fontId="15" fillId="18" borderId="12" xfId="0" applyFont="1" applyFill="1" applyBorder="1" applyAlignment="1" applyProtection="1">
      <alignment horizontal="left"/>
    </xf>
    <xf numFmtId="49" fontId="17" fillId="18" borderId="13" xfId="0" applyNumberFormat="1" applyFont="1" applyFill="1" applyBorder="1" applyAlignment="1" applyProtection="1">
      <alignment horizontal="left" vertical="center"/>
    </xf>
    <xf numFmtId="0" fontId="4" fillId="0" borderId="0" xfId="3" applyFont="1" applyBorder="1" applyAlignment="1" applyProtection="1">
      <alignment horizontal="left" wrapText="1"/>
    </xf>
    <xf numFmtId="0" fontId="4" fillId="10" borderId="18" xfId="3" applyFont="1" applyFill="1" applyBorder="1" applyAlignment="1" applyProtection="1">
      <protection locked="0"/>
    </xf>
    <xf numFmtId="0" fontId="3" fillId="10" borderId="19" xfId="3" applyFont="1" applyFill="1" applyBorder="1" applyAlignment="1" applyProtection="1">
      <protection locked="0"/>
    </xf>
    <xf numFmtId="0" fontId="19" fillId="10" borderId="20" xfId="3" applyFont="1" applyFill="1" applyBorder="1" applyAlignment="1" applyProtection="1">
      <alignment horizontal="center" vertical="center"/>
      <protection locked="0"/>
    </xf>
    <xf numFmtId="0" fontId="4" fillId="0" borderId="15" xfId="3" applyFont="1" applyFill="1" applyBorder="1" applyAlignment="1" applyProtection="1">
      <alignment horizontal="center"/>
      <protection locked="0"/>
    </xf>
    <xf numFmtId="0" fontId="4" fillId="0" borderId="15" xfId="3" applyFont="1" applyFill="1" applyBorder="1" applyProtection="1">
      <protection locked="0"/>
    </xf>
    <xf numFmtId="0" fontId="4" fillId="0" borderId="1" xfId="3" applyFont="1" applyFill="1" applyBorder="1" applyAlignment="1" applyProtection="1">
      <alignment horizontal="center"/>
      <protection locked="0"/>
    </xf>
    <xf numFmtId="0" fontId="4" fillId="0" borderId="1" xfId="3" applyFont="1" applyFill="1" applyBorder="1" applyProtection="1">
      <protection locked="0"/>
    </xf>
    <xf numFmtId="0" fontId="4" fillId="0" borderId="1" xfId="3" applyFont="1" applyFill="1" applyBorder="1" applyAlignment="1" applyProtection="1">
      <alignment wrapText="1"/>
      <protection locked="0"/>
    </xf>
    <xf numFmtId="0" fontId="4" fillId="0" borderId="16" xfId="3" applyFont="1" applyFill="1" applyBorder="1" applyProtection="1">
      <protection locked="0"/>
    </xf>
    <xf numFmtId="0" fontId="4" fillId="0" borderId="16" xfId="3" applyFont="1" applyBorder="1" applyProtection="1">
      <protection locked="0"/>
    </xf>
    <xf numFmtId="0" fontId="4" fillId="10" borderId="15" xfId="3" applyFont="1" applyFill="1" applyBorder="1" applyProtection="1">
      <protection locked="0"/>
    </xf>
    <xf numFmtId="0" fontId="4" fillId="12" borderId="1" xfId="3" applyFont="1" applyFill="1" applyBorder="1" applyAlignment="1" applyProtection="1">
      <alignment wrapText="1"/>
      <protection locked="0"/>
    </xf>
    <xf numFmtId="0" fontId="4" fillId="11" borderId="16" xfId="3" applyFont="1" applyFill="1" applyBorder="1" applyAlignment="1" applyProtection="1">
      <alignment wrapText="1"/>
      <protection locked="0"/>
    </xf>
    <xf numFmtId="0" fontId="4" fillId="0" borderId="17" xfId="3" applyFont="1" applyBorder="1" applyProtection="1">
      <protection locked="0"/>
    </xf>
    <xf numFmtId="0" fontId="4" fillId="0" borderId="18" xfId="3" applyFont="1" applyBorder="1" applyProtection="1">
      <protection locked="0"/>
    </xf>
    <xf numFmtId="0" fontId="4" fillId="0" borderId="1" xfId="3" applyFont="1" applyBorder="1" applyAlignment="1" applyProtection="1">
      <alignment wrapText="1"/>
      <protection locked="0"/>
    </xf>
    <xf numFmtId="0" fontId="1" fillId="0" borderId="3" xfId="0" applyFont="1" applyBorder="1" applyAlignment="1" applyProtection="1">
      <alignment horizontal="left" vertical="top" wrapText="1"/>
    </xf>
    <xf numFmtId="0" fontId="9" fillId="0" borderId="4" xfId="0" applyFont="1" applyBorder="1" applyAlignment="1" applyProtection="1">
      <alignment horizontal="center" vertical="top"/>
    </xf>
    <xf numFmtId="0" fontId="0" fillId="0" borderId="5" xfId="0" applyBorder="1" applyAlignment="1" applyProtection="1">
      <alignment horizontal="center" vertical="top"/>
    </xf>
    <xf numFmtId="0" fontId="0" fillId="0" borderId="6" xfId="0" applyBorder="1" applyAlignment="1" applyProtection="1">
      <alignment horizontal="center" vertical="top"/>
    </xf>
    <xf numFmtId="0" fontId="14" fillId="13" borderId="4" xfId="0" applyNumberFormat="1" applyFont="1" applyFill="1" applyBorder="1" applyAlignment="1" applyProtection="1">
      <alignment horizontal="left"/>
    </xf>
    <xf numFmtId="0" fontId="14" fillId="13" borderId="5" xfId="0" applyNumberFormat="1" applyFont="1" applyFill="1" applyBorder="1" applyAlignment="1" applyProtection="1">
      <alignment horizontal="left"/>
    </xf>
    <xf numFmtId="0" fontId="14" fillId="14" borderId="23" xfId="0" applyFont="1" applyFill="1" applyBorder="1" applyAlignment="1" applyProtection="1">
      <alignment horizontal="left" wrapText="1"/>
    </xf>
    <xf numFmtId="0" fontId="14" fillId="14" borderId="4" xfId="0" applyFont="1" applyFill="1" applyBorder="1" applyAlignment="1" applyProtection="1">
      <alignment horizontal="left" wrapText="1"/>
    </xf>
    <xf numFmtId="0" fontId="14" fillId="15" borderId="4" xfId="0" applyFont="1" applyFill="1" applyBorder="1" applyAlignment="1" applyProtection="1">
      <alignment horizontal="left" wrapText="1"/>
    </xf>
    <xf numFmtId="0" fontId="14" fillId="15" borderId="5" xfId="0" applyFont="1" applyFill="1" applyBorder="1" applyAlignment="1" applyProtection="1">
      <alignment horizontal="left" wrapText="1"/>
    </xf>
    <xf numFmtId="0" fontId="4" fillId="0" borderId="2" xfId="0" applyFont="1" applyFill="1" applyBorder="1" applyAlignment="1" applyProtection="1">
      <alignment vertical="top" wrapText="1"/>
    </xf>
    <xf numFmtId="0" fontId="4" fillId="0" borderId="24" xfId="0" applyFont="1" applyFill="1" applyBorder="1" applyAlignment="1" applyProtection="1">
      <alignment vertical="top" wrapText="1"/>
    </xf>
    <xf numFmtId="0" fontId="4" fillId="0" borderId="0" xfId="3" applyFont="1" applyAlignment="1" applyProtection="1">
      <alignment horizontal="left" vertical="top" wrapText="1"/>
    </xf>
    <xf numFmtId="0" fontId="4" fillId="0" borderId="0" xfId="3" applyFont="1" applyBorder="1" applyAlignment="1" applyProtection="1">
      <alignment horizontal="left" wrapText="1"/>
    </xf>
    <xf numFmtId="0" fontId="4" fillId="0" borderId="0" xfId="3" applyFont="1" applyBorder="1" applyAlignment="1" applyProtection="1">
      <alignment horizontal="left" vertical="top"/>
    </xf>
    <xf numFmtId="0" fontId="3" fillId="0" borderId="0" xfId="3" applyFont="1" applyAlignment="1" applyProtection="1">
      <alignment horizontal="left" vertical="top" wrapText="1"/>
    </xf>
    <xf numFmtId="0" fontId="3" fillId="0" borderId="0" xfId="3" applyFont="1" applyAlignment="1" applyProtection="1">
      <alignment horizontal="left" vertical="top"/>
    </xf>
    <xf numFmtId="0" fontId="14" fillId="0" borderId="0" xfId="3" applyFont="1" applyAlignment="1" applyProtection="1">
      <alignment horizontal="center"/>
    </xf>
    <xf numFmtId="49" fontId="3" fillId="0" borderId="0" xfId="3" applyNumberFormat="1" applyFont="1" applyAlignment="1">
      <alignment horizontal="left" wrapText="1"/>
    </xf>
    <xf numFmtId="0" fontId="3" fillId="0" borderId="0" xfId="3" applyFont="1" applyAlignment="1">
      <alignment horizontal="left"/>
    </xf>
    <xf numFmtId="0" fontId="18" fillId="0" borderId="0" xfId="3" applyAlignment="1" applyProtection="1">
      <alignment horizontal="left"/>
    </xf>
    <xf numFmtId="0" fontId="3" fillId="0" borderId="0" xfId="3" applyFont="1" applyAlignment="1" applyProtection="1">
      <alignment horizontal="left"/>
    </xf>
  </cellXfs>
  <cellStyles count="5">
    <cellStyle name="Hiperveza" xfId="2" builtinId="8"/>
    <cellStyle name="Hiperveza 2" xfId="4"/>
    <cellStyle name="Normal_Prilog_1_Tehnicka_specifikacija_Grupa_1_Grupa_2" xfId="1"/>
    <cellStyle name="Normalno" xfId="0" builtinId="0"/>
    <cellStyle name="Normalno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r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view="pageBreakPreview" zoomScaleNormal="100" zoomScaleSheetLayoutView="100" workbookViewId="0">
      <selection activeCell="A23" sqref="A23"/>
    </sheetView>
  </sheetViews>
  <sheetFormatPr defaultRowHeight="15" x14ac:dyDescent="0.25"/>
  <cols>
    <col min="1" max="1" width="74" bestFit="1" customWidth="1"/>
    <col min="2" max="2" width="31.28515625" bestFit="1" customWidth="1"/>
  </cols>
  <sheetData>
    <row r="1" spans="1:2" ht="30" x14ac:dyDescent="0.25">
      <c r="A1" s="75" t="s">
        <v>141</v>
      </c>
      <c r="B1" s="32" t="s">
        <v>183</v>
      </c>
    </row>
    <row r="2" spans="1:2" x14ac:dyDescent="0.25">
      <c r="A2" s="76"/>
      <c r="B2" s="33" t="s">
        <v>181</v>
      </c>
    </row>
    <row r="3" spans="1:2" ht="15.75" thickBot="1" x14ac:dyDescent="0.3">
      <c r="A3" s="77"/>
      <c r="B3" s="34" t="s">
        <v>139</v>
      </c>
    </row>
    <row r="4" spans="1:2" ht="16.5" thickTop="1" x14ac:dyDescent="0.25">
      <c r="A4" s="78"/>
      <c r="B4" s="79"/>
    </row>
    <row r="5" spans="1:2" x14ac:dyDescent="0.25">
      <c r="A5" s="80" t="s">
        <v>140</v>
      </c>
      <c r="B5" s="35"/>
    </row>
    <row r="6" spans="1:2" x14ac:dyDescent="0.25">
      <c r="A6" s="81" t="s">
        <v>186</v>
      </c>
      <c r="B6" s="38">
        <f>'GRUPA 1'!$G$24</f>
        <v>0</v>
      </c>
    </row>
    <row r="7" spans="1:2" x14ac:dyDescent="0.25">
      <c r="A7" s="81" t="s">
        <v>187</v>
      </c>
      <c r="B7" s="48">
        <f>'GRUPA 1'!$G$25</f>
        <v>0</v>
      </c>
    </row>
    <row r="8" spans="1:2" x14ac:dyDescent="0.25">
      <c r="A8" s="39" t="s">
        <v>188</v>
      </c>
      <c r="B8" s="40">
        <f>'GRUPA 1'!$G$26</f>
        <v>0</v>
      </c>
    </row>
    <row r="9" spans="1:2" x14ac:dyDescent="0.25">
      <c r="A9" s="82"/>
      <c r="B9" s="83"/>
    </row>
    <row r="10" spans="1:2" x14ac:dyDescent="0.25">
      <c r="A10" s="84" t="s">
        <v>142</v>
      </c>
      <c r="B10" s="35"/>
    </row>
    <row r="11" spans="1:2" x14ac:dyDescent="0.25">
      <c r="A11" s="107" t="s">
        <v>186</v>
      </c>
      <c r="B11" s="41">
        <f>'GRUPA 2'!$G$26</f>
        <v>0</v>
      </c>
    </row>
    <row r="12" spans="1:2" x14ac:dyDescent="0.25">
      <c r="A12" s="107" t="s">
        <v>187</v>
      </c>
      <c r="B12" s="49">
        <f>'GRUPA 2'!$G$27</f>
        <v>0</v>
      </c>
    </row>
    <row r="13" spans="1:2" x14ac:dyDescent="0.25">
      <c r="A13" s="108" t="s">
        <v>188</v>
      </c>
      <c r="B13" s="42">
        <f>'GRUPA 2'!$G$28</f>
        <v>0</v>
      </c>
    </row>
    <row r="14" spans="1:2" x14ac:dyDescent="0.25">
      <c r="A14" s="82"/>
      <c r="B14" s="85"/>
    </row>
    <row r="15" spans="1:2" x14ac:dyDescent="0.25">
      <c r="A15" s="86" t="s">
        <v>143</v>
      </c>
      <c r="B15" s="35"/>
    </row>
    <row r="16" spans="1:2" x14ac:dyDescent="0.25">
      <c r="A16" s="109" t="s">
        <v>186</v>
      </c>
      <c r="B16" s="43">
        <f>'GRUPA 3'!$G$23</f>
        <v>0</v>
      </c>
    </row>
    <row r="17" spans="1:2" x14ac:dyDescent="0.25">
      <c r="A17" s="109" t="s">
        <v>187</v>
      </c>
      <c r="B17" s="50">
        <f>'GRUPA 3'!$G$24</f>
        <v>0</v>
      </c>
    </row>
    <row r="18" spans="1:2" x14ac:dyDescent="0.25">
      <c r="A18" s="110" t="s">
        <v>188</v>
      </c>
      <c r="B18" s="44">
        <f>'GRUPA 3'!$G$25</f>
        <v>0</v>
      </c>
    </row>
    <row r="19" spans="1:2" x14ac:dyDescent="0.25">
      <c r="A19" s="47"/>
      <c r="B19" s="35"/>
    </row>
    <row r="20" spans="1:2" x14ac:dyDescent="0.25">
      <c r="A20" s="87" t="s">
        <v>144</v>
      </c>
      <c r="B20" s="35"/>
    </row>
    <row r="21" spans="1:2" x14ac:dyDescent="0.25">
      <c r="A21" s="88" t="s">
        <v>186</v>
      </c>
      <c r="B21" s="51">
        <f>'GRUPA 4'!$G$22</f>
        <v>0</v>
      </c>
    </row>
    <row r="22" spans="1:2" x14ac:dyDescent="0.25">
      <c r="A22" s="88" t="s">
        <v>187</v>
      </c>
      <c r="B22" s="52">
        <f>'GRUPA 4'!$G$23</f>
        <v>0</v>
      </c>
    </row>
    <row r="23" spans="1:2" x14ac:dyDescent="0.25">
      <c r="A23" s="53" t="s">
        <v>188</v>
      </c>
      <c r="B23" s="54">
        <f>'GRUPA 4'!$G$24</f>
        <v>0</v>
      </c>
    </row>
    <row r="24" spans="1:2" x14ac:dyDescent="0.25">
      <c r="A24" s="47"/>
      <c r="B24" s="35"/>
    </row>
    <row r="25" spans="1:2" x14ac:dyDescent="0.25">
      <c r="A25" s="47"/>
      <c r="B25" s="45"/>
    </row>
    <row r="26" spans="1:2" x14ac:dyDescent="0.25">
      <c r="A26" s="89" t="s">
        <v>138</v>
      </c>
      <c r="B26" s="36">
        <f>B6+B11+B16+B21</f>
        <v>0</v>
      </c>
    </row>
    <row r="27" spans="1:2" x14ac:dyDescent="0.25">
      <c r="A27" s="90" t="s">
        <v>185</v>
      </c>
      <c r="B27" s="58">
        <f>B7+B12+B17+B22</f>
        <v>0</v>
      </c>
    </row>
    <row r="28" spans="1:2" ht="15.75" thickBot="1" x14ac:dyDescent="0.3">
      <c r="A28" s="46" t="s">
        <v>184</v>
      </c>
      <c r="B28" s="37">
        <f>B8+B13+B18+B23</f>
        <v>0</v>
      </c>
    </row>
    <row r="29" spans="1:2" ht="15.75" thickTop="1" x14ac:dyDescent="0.25"/>
  </sheetData>
  <sheetProtection password="8E72" sheet="1" objects="1" scenarios="1" selectLockedCells="1"/>
  <hyperlinks>
    <hyperlink ref="B3" r:id="rId1" tooltip="Službeni web Srca" display="http://www.srce.hr"/>
  </hyperlinks>
  <pageMargins left="0.7" right="0.7" top="0.75" bottom="0.75" header="0.3" footer="0.3"/>
  <pageSetup paperSize="9" scale="83" orientation="portrait" verticalDpi="599"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view="pageBreakPreview" topLeftCell="A19" zoomScaleNormal="100" zoomScaleSheetLayoutView="100" workbookViewId="0">
      <selection activeCell="C9" sqref="C9"/>
    </sheetView>
  </sheetViews>
  <sheetFormatPr defaultRowHeight="15" x14ac:dyDescent="0.25"/>
  <cols>
    <col min="1" max="1" width="5.28515625" style="2" customWidth="1"/>
    <col min="2" max="2" width="54.28515625" style="2" customWidth="1"/>
    <col min="3" max="3" width="41.7109375" style="2" customWidth="1"/>
    <col min="4" max="5" width="7.5703125" style="2" customWidth="1"/>
    <col min="6" max="6" width="22.140625" style="4" customWidth="1"/>
    <col min="7" max="7" width="20.28515625" style="6" customWidth="1"/>
    <col min="8" max="16384" width="9.140625" style="2"/>
  </cols>
  <sheetData>
    <row r="1" spans="1:7" ht="15.75" thickBot="1" x14ac:dyDescent="0.3">
      <c r="A1" s="60"/>
      <c r="B1" s="60"/>
      <c r="C1" s="129" t="s">
        <v>29</v>
      </c>
      <c r="D1" s="130"/>
      <c r="E1" s="130"/>
      <c r="F1" s="130"/>
      <c r="G1" s="131"/>
    </row>
    <row r="2" spans="1:7" ht="15" customHeight="1" x14ac:dyDescent="0.25">
      <c r="A2" s="128" t="s">
        <v>137</v>
      </c>
      <c r="B2" s="128"/>
      <c r="C2" s="9"/>
      <c r="D2" s="10"/>
      <c r="E2" s="10"/>
      <c r="F2" s="11"/>
      <c r="G2" s="28"/>
    </row>
    <row r="3" spans="1:7" ht="17.25" customHeight="1" x14ac:dyDescent="0.25">
      <c r="A3" s="12" t="s">
        <v>0</v>
      </c>
      <c r="B3" s="12" t="s">
        <v>1</v>
      </c>
      <c r="C3" s="1" t="s">
        <v>2</v>
      </c>
      <c r="D3" s="1" t="s">
        <v>3</v>
      </c>
      <c r="E3" s="1" t="s">
        <v>4</v>
      </c>
      <c r="F3" s="13" t="s">
        <v>189</v>
      </c>
      <c r="G3" s="1" t="s">
        <v>6</v>
      </c>
    </row>
    <row r="4" spans="1:7" x14ac:dyDescent="0.25">
      <c r="A4" s="14" t="s">
        <v>7</v>
      </c>
      <c r="B4" s="15" t="s">
        <v>32</v>
      </c>
      <c r="C4" s="31"/>
      <c r="D4" s="25" t="s">
        <v>8</v>
      </c>
      <c r="E4" s="25">
        <v>2</v>
      </c>
      <c r="F4" s="3">
        <v>0</v>
      </c>
      <c r="G4" s="5">
        <f>E4*F4</f>
        <v>0</v>
      </c>
    </row>
    <row r="5" spans="1:7" ht="33.75" customHeight="1" x14ac:dyDescent="0.25">
      <c r="A5" s="16" t="s">
        <v>9</v>
      </c>
      <c r="B5" s="17" t="s">
        <v>173</v>
      </c>
      <c r="C5" s="29"/>
      <c r="D5" s="22"/>
      <c r="E5" s="22"/>
      <c r="F5" s="23"/>
      <c r="G5" s="24"/>
    </row>
    <row r="6" spans="1:7" ht="33.75" customHeight="1" x14ac:dyDescent="0.25">
      <c r="A6" s="16" t="s">
        <v>10</v>
      </c>
      <c r="B6" s="17" t="s">
        <v>34</v>
      </c>
      <c r="C6" s="7"/>
      <c r="D6" s="22"/>
      <c r="E6" s="22"/>
      <c r="F6" s="23"/>
      <c r="G6" s="24"/>
    </row>
    <row r="7" spans="1:7" ht="38.25" x14ac:dyDescent="0.25">
      <c r="A7" s="16" t="s">
        <v>11</v>
      </c>
      <c r="B7" s="27" t="s">
        <v>160</v>
      </c>
      <c r="C7" s="7"/>
      <c r="D7" s="22"/>
      <c r="E7" s="22"/>
      <c r="F7" s="23"/>
      <c r="G7" s="24"/>
    </row>
    <row r="8" spans="1:7" ht="89.25" x14ac:dyDescent="0.25">
      <c r="A8" s="16" t="s">
        <v>12</v>
      </c>
      <c r="B8" s="20" t="s">
        <v>190</v>
      </c>
      <c r="C8" s="7"/>
      <c r="D8" s="22"/>
      <c r="E8" s="22"/>
      <c r="F8" s="23"/>
      <c r="G8" s="24"/>
    </row>
    <row r="9" spans="1:7" ht="140.25" x14ac:dyDescent="0.25">
      <c r="A9" s="16" t="s">
        <v>13</v>
      </c>
      <c r="B9" s="27" t="s">
        <v>191</v>
      </c>
      <c r="C9" s="7"/>
      <c r="D9" s="22"/>
      <c r="E9" s="22"/>
      <c r="F9" s="23"/>
      <c r="G9" s="24"/>
    </row>
    <row r="10" spans="1:7" ht="191.25" x14ac:dyDescent="0.25">
      <c r="A10" s="16" t="s">
        <v>152</v>
      </c>
      <c r="B10" s="20" t="s">
        <v>176</v>
      </c>
      <c r="C10" s="7"/>
      <c r="D10" s="22"/>
      <c r="E10" s="22"/>
      <c r="F10" s="23"/>
      <c r="G10" s="24"/>
    </row>
    <row r="11" spans="1:7" ht="25.5" x14ac:dyDescent="0.25">
      <c r="A11" s="16" t="s">
        <v>14</v>
      </c>
      <c r="B11" s="27" t="s">
        <v>162</v>
      </c>
      <c r="C11" s="7"/>
      <c r="D11" s="22"/>
      <c r="E11" s="22"/>
      <c r="F11" s="23"/>
      <c r="G11" s="24"/>
    </row>
    <row r="12" spans="1:7" ht="81" customHeight="1" x14ac:dyDescent="0.25">
      <c r="A12" s="16" t="s">
        <v>15</v>
      </c>
      <c r="B12" s="20" t="s">
        <v>174</v>
      </c>
      <c r="C12" s="7"/>
      <c r="D12" s="22"/>
      <c r="E12" s="22"/>
      <c r="F12" s="23"/>
      <c r="G12" s="24"/>
    </row>
    <row r="13" spans="1:7" ht="76.5" x14ac:dyDescent="0.25">
      <c r="A13" s="16" t="s">
        <v>16</v>
      </c>
      <c r="B13" s="27" t="s">
        <v>175</v>
      </c>
      <c r="C13" s="7"/>
      <c r="D13" s="22"/>
      <c r="E13" s="22"/>
      <c r="F13" s="23"/>
      <c r="G13" s="24"/>
    </row>
    <row r="14" spans="1:7" ht="63" customHeight="1" x14ac:dyDescent="0.25">
      <c r="A14" s="16" t="s">
        <v>17</v>
      </c>
      <c r="B14" s="18" t="s">
        <v>177</v>
      </c>
      <c r="C14" s="7"/>
      <c r="D14" s="22"/>
      <c r="E14" s="22"/>
      <c r="F14" s="23"/>
      <c r="G14" s="24"/>
    </row>
    <row r="15" spans="1:7" ht="331.5" x14ac:dyDescent="0.25">
      <c r="A15" s="16" t="s">
        <v>18</v>
      </c>
      <c r="B15" s="27" t="s">
        <v>196</v>
      </c>
      <c r="C15" s="7"/>
      <c r="D15" s="22"/>
      <c r="E15" s="22"/>
      <c r="F15" s="23"/>
      <c r="G15" s="24"/>
    </row>
    <row r="16" spans="1:7" ht="128.25" customHeight="1" x14ac:dyDescent="0.25">
      <c r="A16" s="16" t="s">
        <v>19</v>
      </c>
      <c r="B16" s="18" t="s">
        <v>178</v>
      </c>
      <c r="C16" s="7"/>
      <c r="D16" s="22"/>
      <c r="E16" s="22"/>
      <c r="F16" s="23"/>
      <c r="G16" s="24"/>
    </row>
    <row r="17" spans="1:7" ht="51" x14ac:dyDescent="0.25">
      <c r="A17" s="16" t="s">
        <v>20</v>
      </c>
      <c r="B17" s="30" t="s">
        <v>163</v>
      </c>
      <c r="C17" s="7"/>
      <c r="D17" s="22"/>
      <c r="E17" s="22"/>
      <c r="F17" s="23"/>
      <c r="G17" s="24"/>
    </row>
    <row r="18" spans="1:7" ht="131.25" customHeight="1" x14ac:dyDescent="0.25">
      <c r="A18" s="16" t="s">
        <v>21</v>
      </c>
      <c r="B18" s="17" t="s">
        <v>164</v>
      </c>
      <c r="C18" s="7"/>
      <c r="D18" s="22"/>
      <c r="E18" s="22"/>
      <c r="F18" s="23"/>
      <c r="G18" s="24"/>
    </row>
    <row r="19" spans="1:7" ht="229.5" x14ac:dyDescent="0.25">
      <c r="A19" s="16" t="s">
        <v>22</v>
      </c>
      <c r="B19" s="27" t="s">
        <v>179</v>
      </c>
      <c r="C19" s="7" t="s">
        <v>27</v>
      </c>
      <c r="D19" s="22"/>
      <c r="E19" s="22"/>
      <c r="F19" s="23"/>
      <c r="G19" s="24"/>
    </row>
    <row r="20" spans="1:7" ht="38.25" x14ac:dyDescent="0.25">
      <c r="A20" s="16" t="s">
        <v>23</v>
      </c>
      <c r="B20" s="17" t="s">
        <v>165</v>
      </c>
      <c r="C20" s="7" t="s">
        <v>27</v>
      </c>
      <c r="D20" s="22"/>
      <c r="E20" s="22"/>
      <c r="F20" s="23"/>
      <c r="G20" s="24"/>
    </row>
    <row r="21" spans="1:7" ht="51" x14ac:dyDescent="0.25">
      <c r="A21" s="16" t="s">
        <v>24</v>
      </c>
      <c r="B21" s="27" t="s">
        <v>161</v>
      </c>
      <c r="C21" s="7"/>
      <c r="D21" s="22"/>
      <c r="E21" s="22"/>
      <c r="F21" s="23"/>
      <c r="G21" s="24"/>
    </row>
    <row r="22" spans="1:7" ht="89.25" x14ac:dyDescent="0.25">
      <c r="A22" s="16" t="s">
        <v>25</v>
      </c>
      <c r="B22" s="20" t="s">
        <v>180</v>
      </c>
      <c r="C22" s="7"/>
      <c r="D22" s="22"/>
      <c r="E22" s="22"/>
      <c r="F22" s="23"/>
      <c r="G22" s="24"/>
    </row>
    <row r="23" spans="1:7" ht="141" thickBot="1" x14ac:dyDescent="0.3">
      <c r="A23" s="16" t="s">
        <v>28</v>
      </c>
      <c r="B23" s="27" t="s">
        <v>192</v>
      </c>
      <c r="C23" s="7"/>
      <c r="D23" s="22"/>
      <c r="E23" s="22"/>
      <c r="F23" s="23"/>
      <c r="G23" s="24"/>
    </row>
    <row r="24" spans="1:7" ht="25.5" customHeight="1" thickBot="1" x14ac:dyDescent="0.3">
      <c r="A24" s="132" t="s">
        <v>138</v>
      </c>
      <c r="B24" s="133"/>
      <c r="C24" s="133"/>
      <c r="D24" s="133"/>
      <c r="E24" s="133"/>
      <c r="F24" s="61"/>
      <c r="G24" s="62">
        <f>G4</f>
        <v>0</v>
      </c>
    </row>
    <row r="25" spans="1:7" ht="18.75" customHeight="1" thickBot="1" x14ac:dyDescent="0.3">
      <c r="A25" s="134" t="s">
        <v>155</v>
      </c>
      <c r="B25" s="135"/>
      <c r="C25" s="63"/>
      <c r="D25" s="63"/>
      <c r="E25" s="64"/>
      <c r="F25" s="65"/>
      <c r="G25" s="66">
        <f>G24*0.25</f>
        <v>0</v>
      </c>
    </row>
    <row r="26" spans="1:7" ht="18.75" customHeight="1" thickBot="1" x14ac:dyDescent="0.3">
      <c r="A26" s="136" t="s">
        <v>156</v>
      </c>
      <c r="B26" s="137"/>
      <c r="C26" s="67"/>
      <c r="D26" s="67"/>
      <c r="E26" s="68"/>
      <c r="F26" s="69"/>
      <c r="G26" s="70">
        <f>SUM(G24:G25)</f>
        <v>0</v>
      </c>
    </row>
    <row r="27" spans="1:7" x14ac:dyDescent="0.2">
      <c r="A27" s="8"/>
      <c r="B27" s="8"/>
      <c r="C27" s="71"/>
      <c r="D27" s="8"/>
      <c r="E27" s="8"/>
      <c r="F27" s="72"/>
      <c r="G27" s="73"/>
    </row>
    <row r="28" spans="1:7" x14ac:dyDescent="0.2">
      <c r="A28" s="8"/>
      <c r="B28" s="8"/>
      <c r="C28" s="71" t="s">
        <v>157</v>
      </c>
      <c r="D28" s="8"/>
      <c r="E28" s="8"/>
      <c r="F28" s="72"/>
      <c r="G28" s="73"/>
    </row>
    <row r="29" spans="1:7" x14ac:dyDescent="0.2">
      <c r="A29" s="8"/>
      <c r="B29" s="8"/>
      <c r="C29" s="71" t="s">
        <v>158</v>
      </c>
      <c r="D29" s="8"/>
      <c r="E29" s="8"/>
      <c r="F29" s="72"/>
      <c r="G29" s="73"/>
    </row>
    <row r="30" spans="1:7" x14ac:dyDescent="0.2">
      <c r="A30" s="8"/>
      <c r="B30" s="8"/>
      <c r="C30" s="74"/>
      <c r="D30" s="8"/>
      <c r="E30" s="8"/>
      <c r="F30" s="72"/>
      <c r="G30" s="73"/>
    </row>
  </sheetData>
  <sheetProtection password="8E72" sheet="1" objects="1" scenarios="1" selectLockedCells="1"/>
  <mergeCells count="5">
    <mergeCell ref="A2:B2"/>
    <mergeCell ref="C1:G1"/>
    <mergeCell ref="A24:E24"/>
    <mergeCell ref="A25:B25"/>
    <mergeCell ref="A26:B26"/>
  </mergeCells>
  <phoneticPr fontId="6" type="noConversion"/>
  <pageMargins left="0.70866141732283472" right="0.70866141732283472" top="0.74803149606299213" bottom="0.74803149606299213" header="0.31496062992125984" footer="0.31496062992125984"/>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zoomScaleNormal="100" zoomScaleSheetLayoutView="100" workbookViewId="0">
      <selection activeCell="C10" sqref="C9:C10"/>
    </sheetView>
  </sheetViews>
  <sheetFormatPr defaultRowHeight="15" x14ac:dyDescent="0.25"/>
  <cols>
    <col min="1" max="1" width="5.28515625" style="2" customWidth="1"/>
    <col min="2" max="2" width="52.5703125" style="2" customWidth="1"/>
    <col min="3" max="3" width="37.28515625" style="2" customWidth="1"/>
    <col min="4" max="5" width="7.5703125" style="2" customWidth="1"/>
    <col min="6" max="6" width="22.140625" style="4" customWidth="1"/>
    <col min="7" max="7" width="20.28515625" style="6" customWidth="1"/>
    <col min="8" max="16384" width="9.140625" style="2"/>
  </cols>
  <sheetData>
    <row r="1" spans="1:7" ht="15.75" thickBot="1" x14ac:dyDescent="0.3">
      <c r="A1" s="8"/>
      <c r="B1" s="8"/>
      <c r="C1" s="129" t="s">
        <v>29</v>
      </c>
      <c r="D1" s="130"/>
      <c r="E1" s="130"/>
      <c r="F1" s="130"/>
      <c r="G1" s="131"/>
    </row>
    <row r="2" spans="1:7" x14ac:dyDescent="0.25">
      <c r="A2" s="128" t="s">
        <v>47</v>
      </c>
      <c r="B2" s="128"/>
      <c r="C2" s="9"/>
      <c r="D2" s="10"/>
      <c r="E2" s="10"/>
      <c r="F2" s="11"/>
      <c r="G2" s="28"/>
    </row>
    <row r="3" spans="1:7" ht="17.25" customHeight="1" x14ac:dyDescent="0.25">
      <c r="A3" s="12" t="s">
        <v>0</v>
      </c>
      <c r="B3" s="12" t="s">
        <v>1</v>
      </c>
      <c r="C3" s="1" t="s">
        <v>2</v>
      </c>
      <c r="D3" s="1" t="s">
        <v>3</v>
      </c>
      <c r="E3" s="1" t="s">
        <v>4</v>
      </c>
      <c r="F3" s="13" t="s">
        <v>189</v>
      </c>
      <c r="G3" s="1" t="s">
        <v>6</v>
      </c>
    </row>
    <row r="4" spans="1:7" x14ac:dyDescent="0.25">
      <c r="A4" s="14" t="s">
        <v>48</v>
      </c>
      <c r="B4" s="15" t="s">
        <v>35</v>
      </c>
      <c r="C4" s="26"/>
      <c r="D4" s="25" t="s">
        <v>8</v>
      </c>
      <c r="E4" s="25">
        <v>7</v>
      </c>
      <c r="F4" s="3">
        <v>0</v>
      </c>
      <c r="G4" s="5">
        <f>E4*F4</f>
        <v>0</v>
      </c>
    </row>
    <row r="5" spans="1:7" ht="33.75" customHeight="1" x14ac:dyDescent="0.25">
      <c r="A5" s="16" t="s">
        <v>49</v>
      </c>
      <c r="B5" s="17" t="s">
        <v>33</v>
      </c>
      <c r="C5" s="29"/>
      <c r="D5" s="22"/>
      <c r="E5" s="22"/>
      <c r="F5" s="23"/>
      <c r="G5" s="24"/>
    </row>
    <row r="6" spans="1:7" ht="33.75" customHeight="1" x14ac:dyDescent="0.25">
      <c r="A6" s="16" t="s">
        <v>50</v>
      </c>
      <c r="B6" s="30" t="s">
        <v>34</v>
      </c>
      <c r="C6" s="7"/>
      <c r="D6" s="22"/>
      <c r="E6" s="22"/>
      <c r="F6" s="23"/>
      <c r="G6" s="24"/>
    </row>
    <row r="7" spans="1:7" ht="33.75" customHeight="1" x14ac:dyDescent="0.25">
      <c r="A7" s="16" t="s">
        <v>51</v>
      </c>
      <c r="B7" s="17" t="s">
        <v>67</v>
      </c>
      <c r="C7" s="7"/>
      <c r="D7" s="22"/>
      <c r="E7" s="22"/>
      <c r="F7" s="23"/>
      <c r="G7" s="24"/>
    </row>
    <row r="8" spans="1:7" ht="45.75" customHeight="1" x14ac:dyDescent="0.25">
      <c r="A8" s="16" t="s">
        <v>52</v>
      </c>
      <c r="B8" s="27" t="s">
        <v>68</v>
      </c>
      <c r="C8" s="7"/>
      <c r="D8" s="22"/>
      <c r="E8" s="22"/>
      <c r="F8" s="23"/>
      <c r="G8" s="24"/>
    </row>
    <row r="9" spans="1:7" ht="33.75" customHeight="1" x14ac:dyDescent="0.25">
      <c r="A9" s="16" t="s">
        <v>53</v>
      </c>
      <c r="B9" s="20" t="s">
        <v>69</v>
      </c>
      <c r="C9" s="7"/>
      <c r="D9" s="22"/>
      <c r="E9" s="22"/>
      <c r="F9" s="23"/>
      <c r="G9" s="24"/>
    </row>
    <row r="10" spans="1:7" ht="66" customHeight="1" x14ac:dyDescent="0.25">
      <c r="A10" s="16" t="s">
        <v>54</v>
      </c>
      <c r="B10" s="27" t="s">
        <v>166</v>
      </c>
      <c r="C10" s="7"/>
      <c r="D10" s="22"/>
      <c r="E10" s="22"/>
      <c r="F10" s="23"/>
      <c r="G10" s="24"/>
    </row>
    <row r="11" spans="1:7" ht="39" customHeight="1" x14ac:dyDescent="0.25">
      <c r="A11" s="16" t="s">
        <v>55</v>
      </c>
      <c r="B11" s="20" t="s">
        <v>70</v>
      </c>
      <c r="C11" s="7"/>
      <c r="D11" s="22"/>
      <c r="E11" s="22"/>
      <c r="F11" s="23"/>
      <c r="G11" s="24"/>
    </row>
    <row r="12" spans="1:7" ht="45.75" customHeight="1" x14ac:dyDescent="0.25">
      <c r="A12" s="16" t="s">
        <v>56</v>
      </c>
      <c r="B12" s="27" t="s">
        <v>71</v>
      </c>
      <c r="C12" s="7"/>
      <c r="D12" s="22"/>
      <c r="E12" s="22"/>
      <c r="F12" s="23"/>
      <c r="G12" s="24"/>
    </row>
    <row r="13" spans="1:7" ht="34.5" customHeight="1" x14ac:dyDescent="0.25">
      <c r="A13" s="16" t="s">
        <v>57</v>
      </c>
      <c r="B13" s="18" t="s">
        <v>72</v>
      </c>
      <c r="C13" s="7"/>
      <c r="D13" s="22"/>
      <c r="E13" s="22"/>
      <c r="F13" s="23"/>
      <c r="G13" s="24"/>
    </row>
    <row r="14" spans="1:7" ht="117" customHeight="1" x14ac:dyDescent="0.25">
      <c r="A14" s="16" t="s">
        <v>58</v>
      </c>
      <c r="B14" s="27" t="s">
        <v>170</v>
      </c>
      <c r="C14" s="7"/>
      <c r="D14" s="22"/>
      <c r="E14" s="22"/>
      <c r="F14" s="23"/>
      <c r="G14" s="24"/>
    </row>
    <row r="15" spans="1:7" ht="45.75" customHeight="1" x14ac:dyDescent="0.25">
      <c r="A15" s="16" t="s">
        <v>59</v>
      </c>
      <c r="B15" s="18" t="s">
        <v>73</v>
      </c>
      <c r="C15" s="7"/>
      <c r="D15" s="22"/>
      <c r="E15" s="22"/>
      <c r="F15" s="23"/>
      <c r="G15" s="24"/>
    </row>
    <row r="16" spans="1:7" ht="32.25" customHeight="1" x14ac:dyDescent="0.25">
      <c r="A16" s="16" t="s">
        <v>60</v>
      </c>
      <c r="B16" s="27" t="s">
        <v>74</v>
      </c>
      <c r="C16" s="7"/>
      <c r="D16" s="22"/>
      <c r="E16" s="22"/>
      <c r="F16" s="23"/>
      <c r="G16" s="24"/>
    </row>
    <row r="17" spans="1:7" ht="65.25" customHeight="1" x14ac:dyDescent="0.25">
      <c r="A17" s="16" t="s">
        <v>61</v>
      </c>
      <c r="B17" s="17" t="s">
        <v>169</v>
      </c>
      <c r="C17" s="7"/>
      <c r="D17" s="22"/>
      <c r="E17" s="22"/>
      <c r="F17" s="23"/>
      <c r="G17" s="24"/>
    </row>
    <row r="18" spans="1:7" ht="36" customHeight="1" x14ac:dyDescent="0.25">
      <c r="A18" s="16" t="s">
        <v>62</v>
      </c>
      <c r="B18" s="27" t="s">
        <v>75</v>
      </c>
      <c r="C18" s="7"/>
      <c r="D18" s="22"/>
      <c r="E18" s="22"/>
      <c r="F18" s="23"/>
      <c r="G18" s="24"/>
    </row>
    <row r="19" spans="1:7" ht="40.5" customHeight="1" x14ac:dyDescent="0.25">
      <c r="A19" s="16" t="s">
        <v>63</v>
      </c>
      <c r="B19" s="20" t="s">
        <v>167</v>
      </c>
      <c r="C19" s="7"/>
      <c r="D19" s="22"/>
      <c r="E19" s="22"/>
      <c r="F19" s="23"/>
      <c r="G19" s="24"/>
    </row>
    <row r="20" spans="1:7" ht="36.75" customHeight="1" x14ac:dyDescent="0.25">
      <c r="A20" s="16" t="s">
        <v>64</v>
      </c>
      <c r="B20" s="27" t="s">
        <v>76</v>
      </c>
      <c r="C20" s="7"/>
      <c r="D20" s="22"/>
      <c r="E20" s="22"/>
      <c r="F20" s="23"/>
      <c r="G20" s="24"/>
    </row>
    <row r="21" spans="1:7" ht="54" customHeight="1" x14ac:dyDescent="0.25">
      <c r="A21" s="16" t="s">
        <v>65</v>
      </c>
      <c r="B21" s="20" t="s">
        <v>77</v>
      </c>
      <c r="C21" s="7"/>
      <c r="D21" s="22"/>
      <c r="E21" s="22"/>
      <c r="F21" s="23"/>
      <c r="G21" s="24"/>
    </row>
    <row r="22" spans="1:7" ht="39" customHeight="1" x14ac:dyDescent="0.25">
      <c r="A22" s="16" t="s">
        <v>66</v>
      </c>
      <c r="B22" s="27" t="s">
        <v>78</v>
      </c>
      <c r="C22" s="7"/>
      <c r="D22" s="22"/>
      <c r="E22" s="22"/>
      <c r="F22" s="23"/>
      <c r="G22" s="24"/>
    </row>
    <row r="23" spans="1:7" ht="156.75" customHeight="1" x14ac:dyDescent="0.25">
      <c r="A23" s="16" t="s">
        <v>153</v>
      </c>
      <c r="B23" s="19" t="s">
        <v>171</v>
      </c>
      <c r="C23" s="7" t="s">
        <v>27</v>
      </c>
      <c r="D23" s="22"/>
      <c r="E23" s="22"/>
      <c r="F23" s="23"/>
      <c r="G23" s="24"/>
    </row>
    <row r="24" spans="1:7" ht="49.5" customHeight="1" x14ac:dyDescent="0.25">
      <c r="A24" s="16" t="s">
        <v>154</v>
      </c>
      <c r="B24" s="59" t="s">
        <v>172</v>
      </c>
      <c r="C24" s="7"/>
      <c r="D24" s="22"/>
      <c r="E24" s="22"/>
      <c r="F24" s="23"/>
      <c r="G24" s="24"/>
    </row>
    <row r="25" spans="1:7" ht="141" thickBot="1" x14ac:dyDescent="0.3">
      <c r="A25" s="16" t="s">
        <v>168</v>
      </c>
      <c r="B25" s="20" t="s">
        <v>192</v>
      </c>
      <c r="C25" s="7"/>
      <c r="D25" s="22"/>
      <c r="E25" s="22"/>
      <c r="F25" s="23"/>
      <c r="G25" s="24"/>
    </row>
    <row r="26" spans="1:7" ht="18.75" thickBot="1" x14ac:dyDescent="0.3">
      <c r="A26" s="132" t="s">
        <v>138</v>
      </c>
      <c r="B26" s="133"/>
      <c r="C26" s="133"/>
      <c r="D26" s="133"/>
      <c r="E26" s="133"/>
      <c r="F26" s="61"/>
      <c r="G26" s="62">
        <f>G4</f>
        <v>0</v>
      </c>
    </row>
    <row r="27" spans="1:7" ht="18.75" thickBot="1" x14ac:dyDescent="0.3">
      <c r="A27" s="134" t="s">
        <v>155</v>
      </c>
      <c r="B27" s="135"/>
      <c r="C27" s="63"/>
      <c r="D27" s="63"/>
      <c r="E27" s="64"/>
      <c r="F27" s="65"/>
      <c r="G27" s="66">
        <f>G26*0.25</f>
        <v>0</v>
      </c>
    </row>
    <row r="28" spans="1:7" ht="18.75" thickBot="1" x14ac:dyDescent="0.3">
      <c r="A28" s="136" t="s">
        <v>156</v>
      </c>
      <c r="B28" s="137"/>
      <c r="C28" s="67"/>
      <c r="D28" s="67"/>
      <c r="E28" s="68"/>
      <c r="F28" s="69"/>
      <c r="G28" s="70">
        <f>SUM(G26:G27)</f>
        <v>0</v>
      </c>
    </row>
    <row r="29" spans="1:7" x14ac:dyDescent="0.25">
      <c r="A29" s="8"/>
      <c r="B29" s="8"/>
      <c r="C29" s="8"/>
      <c r="D29" s="8"/>
      <c r="E29" s="8"/>
      <c r="F29" s="72"/>
      <c r="G29" s="73"/>
    </row>
    <row r="30" spans="1:7" x14ac:dyDescent="0.2">
      <c r="A30" s="8"/>
      <c r="B30" s="8"/>
      <c r="C30" s="71" t="s">
        <v>157</v>
      </c>
      <c r="D30" s="8"/>
      <c r="E30" s="8"/>
      <c r="F30" s="72"/>
      <c r="G30" s="73"/>
    </row>
    <row r="31" spans="1:7" x14ac:dyDescent="0.2">
      <c r="A31" s="8"/>
      <c r="B31" s="8"/>
      <c r="C31" s="71" t="s">
        <v>158</v>
      </c>
      <c r="D31" s="8"/>
      <c r="E31" s="8"/>
      <c r="F31" s="72"/>
      <c r="G31" s="73"/>
    </row>
    <row r="32" spans="1:7" x14ac:dyDescent="0.25">
      <c r="A32" s="8"/>
      <c r="B32" s="8"/>
      <c r="C32" s="8"/>
      <c r="D32" s="8"/>
      <c r="E32" s="8"/>
      <c r="F32" s="72"/>
      <c r="G32" s="73"/>
    </row>
  </sheetData>
  <sheetProtection password="8E72" sheet="1" objects="1" scenarios="1" selectLockedCells="1"/>
  <mergeCells count="5">
    <mergeCell ref="C1:G1"/>
    <mergeCell ref="A2:B2"/>
    <mergeCell ref="A26:E26"/>
    <mergeCell ref="A27:B27"/>
    <mergeCell ref="A28:B28"/>
  </mergeCells>
  <pageMargins left="0.70866141732283472" right="0.70866141732283472" top="0.74803149606299213" bottom="0.74803149606299213" header="0.31496062992125984" footer="0.31496062992125984"/>
  <pageSetup paperSize="9" scale="85" fitToHeight="0" orientation="landscape" r:id="rId1"/>
  <rowBreaks count="2" manualBreakCount="2">
    <brk id="12" max="6" man="1"/>
    <brk id="2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topLeftCell="A16" zoomScaleNormal="100" zoomScaleSheetLayoutView="100" workbookViewId="0">
      <selection activeCell="C11" sqref="C11"/>
    </sheetView>
  </sheetViews>
  <sheetFormatPr defaultRowHeight="15" x14ac:dyDescent="0.25"/>
  <cols>
    <col min="1" max="1" width="5.28515625" style="2" customWidth="1"/>
    <col min="2" max="2" width="54.28515625" style="2" customWidth="1"/>
    <col min="3" max="3" width="29.7109375" style="2" customWidth="1"/>
    <col min="4" max="5" width="7.5703125" style="2" customWidth="1"/>
    <col min="6" max="6" width="22.140625" style="4" customWidth="1"/>
    <col min="7" max="7" width="20.28515625" style="6" customWidth="1"/>
    <col min="8" max="16384" width="9.140625" style="2"/>
  </cols>
  <sheetData>
    <row r="1" spans="1:7" ht="15.75" thickBot="1" x14ac:dyDescent="0.3">
      <c r="A1" s="8"/>
      <c r="B1" s="8"/>
      <c r="C1" s="129" t="s">
        <v>29</v>
      </c>
      <c r="D1" s="130"/>
      <c r="E1" s="130"/>
      <c r="F1" s="130"/>
      <c r="G1" s="131"/>
    </row>
    <row r="2" spans="1:7" x14ac:dyDescent="0.25">
      <c r="A2" s="128" t="s">
        <v>36</v>
      </c>
      <c r="B2" s="128"/>
      <c r="C2" s="9"/>
      <c r="D2" s="10"/>
      <c r="E2" s="10"/>
      <c r="F2" s="11"/>
      <c r="G2" s="28"/>
    </row>
    <row r="3" spans="1:7" ht="17.25" customHeight="1" x14ac:dyDescent="0.25">
      <c r="A3" s="12" t="s">
        <v>0</v>
      </c>
      <c r="B3" s="12" t="s">
        <v>1</v>
      </c>
      <c r="C3" s="1" t="s">
        <v>2</v>
      </c>
      <c r="D3" s="1" t="s">
        <v>3</v>
      </c>
      <c r="E3" s="1" t="s">
        <v>4</v>
      </c>
      <c r="F3" s="13" t="s">
        <v>189</v>
      </c>
      <c r="G3" s="1" t="s">
        <v>6</v>
      </c>
    </row>
    <row r="4" spans="1:7" x14ac:dyDescent="0.25">
      <c r="A4" s="14" t="s">
        <v>115</v>
      </c>
      <c r="B4" s="15" t="s">
        <v>37</v>
      </c>
      <c r="C4" s="26"/>
      <c r="D4" s="25" t="s">
        <v>8</v>
      </c>
      <c r="E4" s="25">
        <v>3</v>
      </c>
      <c r="F4" s="3">
        <v>0</v>
      </c>
      <c r="G4" s="5">
        <f>E4*F4</f>
        <v>0</v>
      </c>
    </row>
    <row r="5" spans="1:7" ht="33.75" customHeight="1" x14ac:dyDescent="0.25">
      <c r="A5" s="16" t="s">
        <v>26</v>
      </c>
      <c r="B5" s="17" t="s">
        <v>33</v>
      </c>
      <c r="C5" s="29"/>
      <c r="D5" s="22"/>
      <c r="E5" s="22"/>
      <c r="F5" s="23"/>
      <c r="G5" s="24"/>
    </row>
    <row r="6" spans="1:7" ht="33.75" customHeight="1" x14ac:dyDescent="0.25">
      <c r="A6" s="16" t="s">
        <v>80</v>
      </c>
      <c r="B6" s="30" t="s">
        <v>34</v>
      </c>
      <c r="C6" s="7"/>
      <c r="D6" s="22"/>
      <c r="E6" s="22"/>
      <c r="F6" s="23"/>
      <c r="G6" s="24"/>
    </row>
    <row r="7" spans="1:7" ht="34.5" customHeight="1" x14ac:dyDescent="0.25">
      <c r="A7" s="16" t="s">
        <v>81</v>
      </c>
      <c r="B7" s="18" t="s">
        <v>38</v>
      </c>
      <c r="C7" s="7"/>
      <c r="D7" s="22"/>
      <c r="E7" s="22"/>
      <c r="F7" s="23"/>
      <c r="G7" s="24"/>
    </row>
    <row r="8" spans="1:7" ht="34.5" customHeight="1" x14ac:dyDescent="0.25">
      <c r="A8" s="16" t="s">
        <v>82</v>
      </c>
      <c r="B8" s="27" t="s">
        <v>39</v>
      </c>
      <c r="C8" s="7"/>
      <c r="D8" s="22"/>
      <c r="E8" s="22"/>
      <c r="F8" s="23"/>
      <c r="G8" s="24"/>
    </row>
    <row r="9" spans="1:7" ht="58.5" customHeight="1" x14ac:dyDescent="0.25">
      <c r="A9" s="16" t="s">
        <v>83</v>
      </c>
      <c r="B9" s="18" t="s">
        <v>136</v>
      </c>
      <c r="C9" s="7"/>
      <c r="D9" s="22"/>
      <c r="E9" s="22"/>
      <c r="F9" s="23"/>
      <c r="G9" s="24"/>
    </row>
    <row r="10" spans="1:7" ht="63.75" customHeight="1" x14ac:dyDescent="0.25">
      <c r="A10" s="16" t="s">
        <v>84</v>
      </c>
      <c r="B10" s="27" t="s">
        <v>40</v>
      </c>
      <c r="C10" s="7"/>
      <c r="D10" s="22"/>
      <c r="E10" s="22"/>
      <c r="F10" s="23"/>
      <c r="G10" s="24"/>
    </row>
    <row r="11" spans="1:7" ht="48.75" customHeight="1" x14ac:dyDescent="0.25">
      <c r="A11" s="16" t="s">
        <v>85</v>
      </c>
      <c r="B11" s="17" t="s">
        <v>41</v>
      </c>
      <c r="C11" s="7"/>
      <c r="D11" s="22"/>
      <c r="E11" s="22"/>
      <c r="F11" s="23"/>
      <c r="G11" s="24"/>
    </row>
    <row r="12" spans="1:7" ht="80.25" customHeight="1" x14ac:dyDescent="0.25">
      <c r="A12" s="16" t="s">
        <v>86</v>
      </c>
      <c r="B12" s="27" t="s">
        <v>197</v>
      </c>
      <c r="C12" s="7"/>
      <c r="D12" s="22"/>
      <c r="E12" s="22"/>
      <c r="F12" s="23"/>
      <c r="G12" s="24"/>
    </row>
    <row r="13" spans="1:7" ht="49.5" customHeight="1" x14ac:dyDescent="0.25">
      <c r="A13" s="16" t="s">
        <v>87</v>
      </c>
      <c r="B13" s="18" t="s">
        <v>193</v>
      </c>
      <c r="C13" s="7"/>
      <c r="D13" s="22"/>
      <c r="E13" s="22"/>
      <c r="F13" s="23"/>
      <c r="G13" s="24"/>
    </row>
    <row r="14" spans="1:7" ht="75.75" customHeight="1" x14ac:dyDescent="0.25">
      <c r="A14" s="16" t="s">
        <v>88</v>
      </c>
      <c r="B14" s="30" t="s">
        <v>195</v>
      </c>
      <c r="C14" s="7"/>
      <c r="D14" s="22"/>
      <c r="E14" s="22"/>
      <c r="F14" s="23"/>
      <c r="G14" s="24"/>
    </row>
    <row r="15" spans="1:7" ht="36.75" customHeight="1" x14ac:dyDescent="0.25">
      <c r="A15" s="16" t="s">
        <v>89</v>
      </c>
      <c r="B15" s="18" t="s">
        <v>42</v>
      </c>
      <c r="C15" s="7"/>
      <c r="D15" s="22"/>
      <c r="E15" s="22"/>
      <c r="F15" s="23"/>
      <c r="G15" s="24"/>
    </row>
    <row r="16" spans="1:7" ht="101.25" customHeight="1" x14ac:dyDescent="0.25">
      <c r="A16" s="16" t="s">
        <v>90</v>
      </c>
      <c r="B16" s="30" t="s">
        <v>43</v>
      </c>
      <c r="C16" s="7"/>
      <c r="D16" s="22"/>
      <c r="E16" s="22"/>
      <c r="F16" s="23"/>
      <c r="G16" s="24"/>
    </row>
    <row r="17" spans="1:7" ht="36" customHeight="1" x14ac:dyDescent="0.25">
      <c r="A17" s="16" t="s">
        <v>91</v>
      </c>
      <c r="B17" s="20" t="s">
        <v>44</v>
      </c>
      <c r="C17" s="7"/>
      <c r="D17" s="22"/>
      <c r="E17" s="22"/>
      <c r="F17" s="23"/>
      <c r="G17" s="24"/>
    </row>
    <row r="18" spans="1:7" ht="71.25" customHeight="1" x14ac:dyDescent="0.25">
      <c r="A18" s="16" t="s">
        <v>92</v>
      </c>
      <c r="B18" s="27" t="s">
        <v>45</v>
      </c>
      <c r="C18" s="7"/>
      <c r="D18" s="22"/>
      <c r="E18" s="22"/>
      <c r="F18" s="23"/>
      <c r="G18" s="24"/>
    </row>
    <row r="19" spans="1:7" ht="36.75" customHeight="1" x14ac:dyDescent="0.25">
      <c r="A19" s="16" t="s">
        <v>93</v>
      </c>
      <c r="B19" s="20" t="s">
        <v>46</v>
      </c>
      <c r="C19" s="7"/>
      <c r="D19" s="22"/>
      <c r="E19" s="22"/>
      <c r="F19" s="23"/>
      <c r="G19" s="24"/>
    </row>
    <row r="20" spans="1:7" ht="41.25" customHeight="1" x14ac:dyDescent="0.25">
      <c r="A20" s="16" t="s">
        <v>94</v>
      </c>
      <c r="B20" s="27" t="s">
        <v>194</v>
      </c>
      <c r="C20" s="7"/>
      <c r="D20" s="22"/>
      <c r="E20" s="22"/>
      <c r="F20" s="23"/>
      <c r="G20" s="24"/>
    </row>
    <row r="21" spans="1:7" ht="42.75" customHeight="1" x14ac:dyDescent="0.25">
      <c r="A21" s="16" t="s">
        <v>95</v>
      </c>
      <c r="B21" s="20" t="s">
        <v>117</v>
      </c>
      <c r="C21" s="7"/>
      <c r="D21" s="22"/>
      <c r="E21" s="22"/>
      <c r="F21" s="23"/>
      <c r="G21" s="24"/>
    </row>
    <row r="22" spans="1:7" ht="141" thickBot="1" x14ac:dyDescent="0.3">
      <c r="A22" s="16" t="s">
        <v>96</v>
      </c>
      <c r="B22" s="27" t="s">
        <v>192</v>
      </c>
      <c r="C22" s="7"/>
      <c r="D22" s="22"/>
      <c r="E22" s="22"/>
      <c r="F22" s="23"/>
      <c r="G22" s="24"/>
    </row>
    <row r="23" spans="1:7" ht="24.75" customHeight="1" thickBot="1" x14ac:dyDescent="0.3">
      <c r="A23" s="132" t="s">
        <v>138</v>
      </c>
      <c r="B23" s="133"/>
      <c r="C23" s="133"/>
      <c r="D23" s="133"/>
      <c r="E23" s="133"/>
      <c r="F23" s="61"/>
      <c r="G23" s="62">
        <f>G4</f>
        <v>0</v>
      </c>
    </row>
    <row r="24" spans="1:7" ht="18.75" thickBot="1" x14ac:dyDescent="0.3">
      <c r="A24" s="134" t="s">
        <v>155</v>
      </c>
      <c r="B24" s="135"/>
      <c r="C24" s="63"/>
      <c r="D24" s="63"/>
      <c r="E24" s="64"/>
      <c r="F24" s="65"/>
      <c r="G24" s="66">
        <f>G23*0.25</f>
        <v>0</v>
      </c>
    </row>
    <row r="25" spans="1:7" ht="18.75" thickBot="1" x14ac:dyDescent="0.3">
      <c r="A25" s="136" t="s">
        <v>156</v>
      </c>
      <c r="B25" s="137"/>
      <c r="C25" s="67"/>
      <c r="D25" s="67"/>
      <c r="E25" s="68"/>
      <c r="F25" s="69"/>
      <c r="G25" s="70">
        <f>SUM(G23:G24)</f>
        <v>0</v>
      </c>
    </row>
    <row r="26" spans="1:7" x14ac:dyDescent="0.2">
      <c r="A26" s="8"/>
      <c r="B26" s="8"/>
      <c r="C26" s="71"/>
      <c r="D26" s="8"/>
      <c r="E26" s="8"/>
      <c r="F26" s="72"/>
      <c r="G26" s="73"/>
    </row>
    <row r="27" spans="1:7" x14ac:dyDescent="0.2">
      <c r="A27" s="8"/>
      <c r="B27" s="8"/>
      <c r="C27" s="71" t="s">
        <v>157</v>
      </c>
      <c r="D27" s="8"/>
      <c r="E27" s="8"/>
      <c r="F27" s="72"/>
      <c r="G27" s="73"/>
    </row>
    <row r="28" spans="1:7" x14ac:dyDescent="0.2">
      <c r="A28" s="8"/>
      <c r="B28" s="8"/>
      <c r="C28" s="71" t="s">
        <v>158</v>
      </c>
      <c r="D28" s="8"/>
      <c r="E28" s="8"/>
      <c r="F28" s="72"/>
      <c r="G28" s="73"/>
    </row>
    <row r="29" spans="1:7" x14ac:dyDescent="0.2">
      <c r="A29" s="8"/>
      <c r="B29" s="8"/>
      <c r="C29" s="74"/>
      <c r="D29" s="8"/>
      <c r="E29" s="8"/>
      <c r="F29" s="72"/>
      <c r="G29" s="73"/>
    </row>
  </sheetData>
  <sheetProtection password="8E72" sheet="1" objects="1" scenarios="1" selectLockedCells="1"/>
  <mergeCells count="5">
    <mergeCell ref="C1:G1"/>
    <mergeCell ref="A2:B2"/>
    <mergeCell ref="A23:E23"/>
    <mergeCell ref="A24:B24"/>
    <mergeCell ref="A25:B25"/>
  </mergeCells>
  <pageMargins left="0.70866141732283472" right="0.70866141732283472" top="0.74803149606299213" bottom="0.74803149606299213" header="0.31496062992125984" footer="0.31496062992125984"/>
  <pageSetup paperSize="9" scale="74" orientation="landscape" r:id="rId1"/>
  <rowBreaks count="1" manualBreakCount="1">
    <brk id="1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4" sqref="D4"/>
    </sheetView>
  </sheetViews>
  <sheetFormatPr defaultRowHeight="15" x14ac:dyDescent="0.25"/>
  <sheetData>
    <row r="1" spans="1:1" ht="15.75" x14ac:dyDescent="0.25">
      <c r="A1" s="21" t="s">
        <v>30</v>
      </c>
    </row>
    <row r="2" spans="1:1" ht="15.75" x14ac:dyDescent="0.25">
      <c r="A2" s="21" t="s">
        <v>31</v>
      </c>
    </row>
  </sheetData>
  <sheetProtection password="8E72" sheet="1" objects="1" scenarios="1"/>
  <pageMargins left="0.7" right="0.7" top="0.75" bottom="0.75" header="0.3" footer="0.3"/>
  <pageSetup paperSize="9" orientation="portrait" verticalDpi="59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zoomScaleNormal="100" zoomScaleSheetLayoutView="100" workbookViewId="0">
      <selection activeCell="C18" sqref="C18"/>
    </sheetView>
  </sheetViews>
  <sheetFormatPr defaultRowHeight="15" x14ac:dyDescent="0.25"/>
  <cols>
    <col min="1" max="1" width="5.28515625" style="2" customWidth="1"/>
    <col min="2" max="2" width="60" style="2" customWidth="1"/>
    <col min="3" max="3" width="52.5703125" style="2" customWidth="1"/>
    <col min="4" max="5" width="7.5703125" style="2" customWidth="1"/>
    <col min="6" max="6" width="17" style="4" customWidth="1"/>
    <col min="7" max="7" width="20.28515625" style="6" customWidth="1"/>
    <col min="8" max="16384" width="9.140625" style="2"/>
  </cols>
  <sheetData>
    <row r="1" spans="1:7" ht="15.75" thickBot="1" x14ac:dyDescent="0.3">
      <c r="A1" s="8"/>
      <c r="B1" s="8"/>
      <c r="C1" s="129" t="s">
        <v>29</v>
      </c>
      <c r="D1" s="130"/>
      <c r="E1" s="130"/>
      <c r="F1" s="130"/>
      <c r="G1" s="131"/>
    </row>
    <row r="2" spans="1:7" x14ac:dyDescent="0.25">
      <c r="A2" s="128" t="s">
        <v>118</v>
      </c>
      <c r="B2" s="128"/>
      <c r="C2" s="9"/>
      <c r="D2" s="10"/>
      <c r="E2" s="10"/>
      <c r="F2" s="11"/>
      <c r="G2" s="28"/>
    </row>
    <row r="3" spans="1:7" ht="17.25" customHeight="1" x14ac:dyDescent="0.25">
      <c r="A3" s="12" t="s">
        <v>0</v>
      </c>
      <c r="B3" s="12" t="s">
        <v>1</v>
      </c>
      <c r="C3" s="1" t="s">
        <v>116</v>
      </c>
      <c r="D3" s="1" t="s">
        <v>3</v>
      </c>
      <c r="E3" s="1" t="s">
        <v>4</v>
      </c>
      <c r="F3" s="13" t="s">
        <v>5</v>
      </c>
      <c r="G3" s="1" t="s">
        <v>6</v>
      </c>
    </row>
    <row r="4" spans="1:7" x14ac:dyDescent="0.25">
      <c r="A4" s="14" t="s">
        <v>97</v>
      </c>
      <c r="B4" s="15" t="s">
        <v>79</v>
      </c>
      <c r="C4" s="31"/>
      <c r="D4" s="25"/>
      <c r="E4" s="25"/>
      <c r="F4" s="91"/>
      <c r="G4" s="91"/>
    </row>
    <row r="5" spans="1:7" ht="16.5" customHeight="1" x14ac:dyDescent="0.25">
      <c r="A5" s="16" t="s">
        <v>98</v>
      </c>
      <c r="B5" s="18" t="s">
        <v>119</v>
      </c>
      <c r="C5" s="29"/>
      <c r="D5" s="25" t="s">
        <v>8</v>
      </c>
      <c r="E5" s="25">
        <v>1</v>
      </c>
      <c r="F5" s="3">
        <v>0</v>
      </c>
      <c r="G5" s="5">
        <f t="shared" ref="G5:G21" si="0">E5*F5</f>
        <v>0</v>
      </c>
    </row>
    <row r="6" spans="1:7" x14ac:dyDescent="0.25">
      <c r="A6" s="16" t="s">
        <v>99</v>
      </c>
      <c r="B6" s="27" t="s">
        <v>120</v>
      </c>
      <c r="C6" s="7"/>
      <c r="D6" s="25" t="s">
        <v>8</v>
      </c>
      <c r="E6" s="25">
        <v>1</v>
      </c>
      <c r="F6" s="3">
        <v>0</v>
      </c>
      <c r="G6" s="5">
        <f t="shared" si="0"/>
        <v>0</v>
      </c>
    </row>
    <row r="7" spans="1:7" x14ac:dyDescent="0.25">
      <c r="A7" s="16" t="s">
        <v>100</v>
      </c>
      <c r="B7" s="18" t="s">
        <v>121</v>
      </c>
      <c r="C7" s="7"/>
      <c r="D7" s="25" t="s">
        <v>8</v>
      </c>
      <c r="E7" s="25">
        <v>20</v>
      </c>
      <c r="F7" s="3">
        <v>0</v>
      </c>
      <c r="G7" s="5">
        <f t="shared" si="0"/>
        <v>0</v>
      </c>
    </row>
    <row r="8" spans="1:7" x14ac:dyDescent="0.25">
      <c r="A8" s="16" t="s">
        <v>101</v>
      </c>
      <c r="B8" s="27" t="s">
        <v>135</v>
      </c>
      <c r="C8" s="7"/>
      <c r="D8" s="25" t="s">
        <v>8</v>
      </c>
      <c r="E8" s="25">
        <v>2</v>
      </c>
      <c r="F8" s="3">
        <v>0</v>
      </c>
      <c r="G8" s="5">
        <f t="shared" si="0"/>
        <v>0</v>
      </c>
    </row>
    <row r="9" spans="1:7" x14ac:dyDescent="0.25">
      <c r="A9" s="16" t="s">
        <v>102</v>
      </c>
      <c r="B9" s="27" t="s">
        <v>134</v>
      </c>
      <c r="C9" s="7"/>
      <c r="D9" s="25" t="s">
        <v>8</v>
      </c>
      <c r="E9" s="25">
        <v>2</v>
      </c>
      <c r="F9" s="3">
        <v>0</v>
      </c>
      <c r="G9" s="5">
        <f t="shared" ref="G9" si="1">E9*F9</f>
        <v>0</v>
      </c>
    </row>
    <row r="10" spans="1:7" x14ac:dyDescent="0.25">
      <c r="A10" s="16" t="s">
        <v>103</v>
      </c>
      <c r="B10" s="20" t="s">
        <v>132</v>
      </c>
      <c r="C10" s="7"/>
      <c r="D10" s="25" t="s">
        <v>8</v>
      </c>
      <c r="E10" s="25">
        <v>2</v>
      </c>
      <c r="F10" s="3">
        <v>0</v>
      </c>
      <c r="G10" s="5">
        <f t="shared" si="0"/>
        <v>0</v>
      </c>
    </row>
    <row r="11" spans="1:7" x14ac:dyDescent="0.25">
      <c r="A11" s="16" t="s">
        <v>104</v>
      </c>
      <c r="B11" s="27" t="s">
        <v>133</v>
      </c>
      <c r="C11" s="7"/>
      <c r="D11" s="25" t="s">
        <v>8</v>
      </c>
      <c r="E11" s="25">
        <v>1</v>
      </c>
      <c r="F11" s="3">
        <v>0</v>
      </c>
      <c r="G11" s="5">
        <f t="shared" si="0"/>
        <v>0</v>
      </c>
    </row>
    <row r="12" spans="1:7" x14ac:dyDescent="0.25">
      <c r="A12" s="16" t="s">
        <v>105</v>
      </c>
      <c r="B12" s="20" t="s">
        <v>122</v>
      </c>
      <c r="C12" s="7"/>
      <c r="D12" s="25" t="s">
        <v>8</v>
      </c>
      <c r="E12" s="25">
        <v>1</v>
      </c>
      <c r="F12" s="3">
        <v>0</v>
      </c>
      <c r="G12" s="5">
        <f t="shared" si="0"/>
        <v>0</v>
      </c>
    </row>
    <row r="13" spans="1:7" x14ac:dyDescent="0.25">
      <c r="A13" s="16" t="s">
        <v>106</v>
      </c>
      <c r="B13" s="27" t="s">
        <v>123</v>
      </c>
      <c r="C13" s="7"/>
      <c r="D13" s="25" t="s">
        <v>8</v>
      </c>
      <c r="E13" s="25">
        <v>15</v>
      </c>
      <c r="F13" s="3">
        <v>0</v>
      </c>
      <c r="G13" s="5">
        <f t="shared" si="0"/>
        <v>0</v>
      </c>
    </row>
    <row r="14" spans="1:7" x14ac:dyDescent="0.25">
      <c r="A14" s="16" t="s">
        <v>107</v>
      </c>
      <c r="B14" s="20" t="s">
        <v>124</v>
      </c>
      <c r="C14" s="7"/>
      <c r="D14" s="25" t="s">
        <v>8</v>
      </c>
      <c r="E14" s="25">
        <v>1</v>
      </c>
      <c r="F14" s="3">
        <v>0</v>
      </c>
      <c r="G14" s="5">
        <f t="shared" si="0"/>
        <v>0</v>
      </c>
    </row>
    <row r="15" spans="1:7" x14ac:dyDescent="0.25">
      <c r="A15" s="16" t="s">
        <v>108</v>
      </c>
      <c r="B15" s="27" t="s">
        <v>125</v>
      </c>
      <c r="C15" s="7"/>
      <c r="D15" s="25" t="s">
        <v>8</v>
      </c>
      <c r="E15" s="25">
        <v>2</v>
      </c>
      <c r="F15" s="3">
        <v>0</v>
      </c>
      <c r="G15" s="5">
        <f t="shared" si="0"/>
        <v>0</v>
      </c>
    </row>
    <row r="16" spans="1:7" x14ac:dyDescent="0.25">
      <c r="A16" s="16" t="s">
        <v>109</v>
      </c>
      <c r="B16" s="20" t="s">
        <v>126</v>
      </c>
      <c r="C16" s="7"/>
      <c r="D16" s="25" t="s">
        <v>8</v>
      </c>
      <c r="E16" s="25">
        <v>2</v>
      </c>
      <c r="F16" s="3">
        <v>0</v>
      </c>
      <c r="G16" s="5">
        <f t="shared" si="0"/>
        <v>0</v>
      </c>
    </row>
    <row r="17" spans="1:7" x14ac:dyDescent="0.25">
      <c r="A17" s="16" t="s">
        <v>110</v>
      </c>
      <c r="B17" s="27" t="s">
        <v>127</v>
      </c>
      <c r="C17" s="7"/>
      <c r="D17" s="25" t="s">
        <v>8</v>
      </c>
      <c r="E17" s="25">
        <v>2</v>
      </c>
      <c r="F17" s="3">
        <v>0</v>
      </c>
      <c r="G17" s="5">
        <f t="shared" si="0"/>
        <v>0</v>
      </c>
    </row>
    <row r="18" spans="1:7" x14ac:dyDescent="0.25">
      <c r="A18" s="16" t="s">
        <v>111</v>
      </c>
      <c r="B18" s="20" t="s">
        <v>128</v>
      </c>
      <c r="C18" s="7"/>
      <c r="D18" s="25" t="s">
        <v>8</v>
      </c>
      <c r="E18" s="25">
        <v>2</v>
      </c>
      <c r="F18" s="3">
        <v>0</v>
      </c>
      <c r="G18" s="5">
        <f t="shared" si="0"/>
        <v>0</v>
      </c>
    </row>
    <row r="19" spans="1:7" x14ac:dyDescent="0.25">
      <c r="A19" s="16" t="s">
        <v>112</v>
      </c>
      <c r="B19" s="27" t="s">
        <v>129</v>
      </c>
      <c r="C19" s="7"/>
      <c r="D19" s="25" t="s">
        <v>8</v>
      </c>
      <c r="E19" s="25">
        <v>2</v>
      </c>
      <c r="F19" s="3">
        <v>0</v>
      </c>
      <c r="G19" s="5">
        <f t="shared" si="0"/>
        <v>0</v>
      </c>
    </row>
    <row r="20" spans="1:7" x14ac:dyDescent="0.25">
      <c r="A20" s="16" t="s">
        <v>113</v>
      </c>
      <c r="B20" s="20" t="s">
        <v>130</v>
      </c>
      <c r="C20" s="7"/>
      <c r="D20" s="25" t="s">
        <v>8</v>
      </c>
      <c r="E20" s="25">
        <v>10</v>
      </c>
      <c r="F20" s="3">
        <v>0</v>
      </c>
      <c r="G20" s="5">
        <f t="shared" si="0"/>
        <v>0</v>
      </c>
    </row>
    <row r="21" spans="1:7" ht="15.75" thickBot="1" x14ac:dyDescent="0.3">
      <c r="A21" s="16" t="s">
        <v>114</v>
      </c>
      <c r="B21" s="27" t="s">
        <v>131</v>
      </c>
      <c r="C21" s="7"/>
      <c r="D21" s="25" t="s">
        <v>8</v>
      </c>
      <c r="E21" s="25">
        <v>1</v>
      </c>
      <c r="F21" s="3">
        <v>0</v>
      </c>
      <c r="G21" s="5">
        <f t="shared" si="0"/>
        <v>0</v>
      </c>
    </row>
    <row r="22" spans="1:7" ht="18.75" thickBot="1" x14ac:dyDescent="0.3">
      <c r="A22" s="132" t="s">
        <v>138</v>
      </c>
      <c r="B22" s="133"/>
      <c r="C22" s="133"/>
      <c r="D22" s="133"/>
      <c r="E22" s="133"/>
      <c r="F22" s="61"/>
      <c r="G22" s="62">
        <f>SUM(G5:G21)</f>
        <v>0</v>
      </c>
    </row>
    <row r="23" spans="1:7" ht="18.75" thickBot="1" x14ac:dyDescent="0.3">
      <c r="A23" s="134" t="s">
        <v>155</v>
      </c>
      <c r="B23" s="135"/>
      <c r="C23" s="63"/>
      <c r="D23" s="63"/>
      <c r="E23" s="64"/>
      <c r="F23" s="65"/>
      <c r="G23" s="66">
        <f>G22*0.25</f>
        <v>0</v>
      </c>
    </row>
    <row r="24" spans="1:7" ht="18.75" thickBot="1" x14ac:dyDescent="0.3">
      <c r="A24" s="136" t="s">
        <v>156</v>
      </c>
      <c r="B24" s="137"/>
      <c r="C24" s="67"/>
      <c r="D24" s="67"/>
      <c r="E24" s="68"/>
      <c r="F24" s="69"/>
      <c r="G24" s="70">
        <f>SUM(G22:G23)</f>
        <v>0</v>
      </c>
    </row>
    <row r="25" spans="1:7" ht="252" customHeight="1" x14ac:dyDescent="0.25">
      <c r="A25" s="16" t="s">
        <v>151</v>
      </c>
      <c r="B25" s="138" t="s">
        <v>198</v>
      </c>
      <c r="C25" s="139"/>
      <c r="D25" s="139"/>
      <c r="E25" s="139"/>
      <c r="F25" s="139"/>
      <c r="G25" s="139"/>
    </row>
    <row r="26" spans="1:7" x14ac:dyDescent="0.2">
      <c r="A26" s="8"/>
      <c r="B26" s="8"/>
      <c r="C26" s="71"/>
      <c r="D26" s="8"/>
      <c r="E26" s="8"/>
      <c r="F26" s="72"/>
      <c r="G26" s="73"/>
    </row>
    <row r="27" spans="1:7" x14ac:dyDescent="0.2">
      <c r="A27" s="8"/>
      <c r="B27" s="8"/>
      <c r="C27" s="71" t="s">
        <v>157</v>
      </c>
      <c r="D27" s="8"/>
      <c r="E27" s="8"/>
      <c r="F27" s="72"/>
      <c r="G27" s="73"/>
    </row>
    <row r="28" spans="1:7" x14ac:dyDescent="0.2">
      <c r="A28" s="8"/>
      <c r="B28" s="8"/>
      <c r="C28" s="71" t="s">
        <v>158</v>
      </c>
      <c r="D28" s="8"/>
      <c r="E28" s="8"/>
      <c r="F28" s="72"/>
      <c r="G28" s="73"/>
    </row>
    <row r="29" spans="1:7" x14ac:dyDescent="0.2">
      <c r="A29" s="8"/>
      <c r="B29" s="8"/>
      <c r="C29" s="74"/>
      <c r="D29" s="8"/>
      <c r="E29" s="8"/>
      <c r="F29" s="72"/>
      <c r="G29" s="73"/>
    </row>
  </sheetData>
  <sheetProtection password="8E72" sheet="1" objects="1" scenarios="1" selectLockedCells="1"/>
  <sortState ref="A5:G30">
    <sortCondition ref="B5:B30"/>
  </sortState>
  <mergeCells count="6">
    <mergeCell ref="A24:B24"/>
    <mergeCell ref="C1:G1"/>
    <mergeCell ref="A2:B2"/>
    <mergeCell ref="B25:G25"/>
    <mergeCell ref="A22:E22"/>
    <mergeCell ref="A23:B23"/>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view="pageBreakPreview" zoomScale="90" zoomScaleNormal="100" zoomScaleSheetLayoutView="90" workbookViewId="0">
      <selection activeCell="A10" sqref="A10"/>
    </sheetView>
  </sheetViews>
  <sheetFormatPr defaultRowHeight="15" x14ac:dyDescent="0.25"/>
  <cols>
    <col min="1" max="1" width="9.28515625" bestFit="1" customWidth="1"/>
    <col min="2" max="2" width="41.140625" customWidth="1"/>
    <col min="3" max="3" width="54.85546875" customWidth="1"/>
  </cols>
  <sheetData>
    <row r="1" spans="1:8" x14ac:dyDescent="0.25">
      <c r="A1" s="149" t="s">
        <v>159</v>
      </c>
      <c r="B1" s="149"/>
      <c r="C1" s="92"/>
      <c r="D1" s="55"/>
      <c r="E1" s="55"/>
      <c r="F1" s="55"/>
      <c r="G1" s="55"/>
      <c r="H1" s="55"/>
    </row>
    <row r="2" spans="1:8" x14ac:dyDescent="0.25">
      <c r="A2" s="93"/>
      <c r="B2" s="93"/>
      <c r="C2" s="93"/>
    </row>
    <row r="3" spans="1:8" ht="44.25" customHeight="1" x14ac:dyDescent="0.25">
      <c r="A3" s="143" t="s">
        <v>182</v>
      </c>
      <c r="B3" s="144"/>
      <c r="C3" s="106"/>
      <c r="D3" s="55"/>
      <c r="E3" s="55"/>
      <c r="F3" s="55"/>
      <c r="G3" s="55"/>
      <c r="H3" s="55"/>
    </row>
    <row r="4" spans="1:8" x14ac:dyDescent="0.25">
      <c r="A4" s="93"/>
      <c r="B4" s="93"/>
      <c r="C4" s="93"/>
    </row>
    <row r="5" spans="1:8" ht="15.75" x14ac:dyDescent="0.25">
      <c r="A5" s="145" t="s">
        <v>145</v>
      </c>
      <c r="B5" s="145"/>
      <c r="C5" s="145"/>
      <c r="D5" s="55"/>
      <c r="E5" s="55"/>
      <c r="F5" s="55"/>
      <c r="G5" s="55"/>
      <c r="H5" s="55"/>
    </row>
    <row r="6" spans="1:8" x14ac:dyDescent="0.25">
      <c r="A6" s="148"/>
      <c r="B6" s="148"/>
      <c r="C6" s="92"/>
      <c r="D6" s="55"/>
      <c r="E6" s="55"/>
      <c r="F6" s="55"/>
      <c r="G6" s="55"/>
      <c r="H6" s="55"/>
    </row>
    <row r="7" spans="1:8" ht="15.75" thickBot="1" x14ac:dyDescent="0.3">
      <c r="A7" s="112" t="s">
        <v>146</v>
      </c>
      <c r="B7" s="113"/>
      <c r="C7" s="114" t="s">
        <v>147</v>
      </c>
      <c r="D7" s="55"/>
      <c r="E7" s="55"/>
      <c r="F7" s="55"/>
      <c r="G7" s="55"/>
      <c r="H7" s="55"/>
    </row>
    <row r="8" spans="1:8" ht="30" customHeight="1" x14ac:dyDescent="0.25">
      <c r="A8" s="115">
        <v>1</v>
      </c>
      <c r="B8" s="116" t="s">
        <v>199</v>
      </c>
      <c r="C8" s="99"/>
      <c r="D8" s="55"/>
      <c r="E8" s="55"/>
      <c r="F8" s="146"/>
      <c r="G8" s="146"/>
      <c r="H8" s="146"/>
    </row>
    <row r="9" spans="1:8" ht="30" customHeight="1" x14ac:dyDescent="0.25">
      <c r="A9" s="115">
        <v>2</v>
      </c>
      <c r="B9" s="116" t="s">
        <v>200</v>
      </c>
      <c r="C9" s="99"/>
      <c r="D9" s="55"/>
      <c r="E9" s="55"/>
      <c r="F9" s="57"/>
      <c r="G9" s="57"/>
      <c r="H9" s="57"/>
    </row>
    <row r="10" spans="1:8" ht="30" customHeight="1" x14ac:dyDescent="0.25">
      <c r="A10" s="117">
        <v>3</v>
      </c>
      <c r="B10" s="118" t="s">
        <v>201</v>
      </c>
      <c r="C10" s="100"/>
      <c r="D10" s="55"/>
      <c r="E10" s="55"/>
      <c r="F10" s="147"/>
      <c r="G10" s="147"/>
      <c r="H10" s="55"/>
    </row>
    <row r="11" spans="1:8" ht="30" customHeight="1" x14ac:dyDescent="0.25">
      <c r="A11" s="115">
        <v>4</v>
      </c>
      <c r="B11" s="118" t="s">
        <v>202</v>
      </c>
      <c r="C11" s="100"/>
      <c r="D11" s="55"/>
      <c r="E11" s="55"/>
      <c r="F11" s="56"/>
      <c r="G11" s="56"/>
      <c r="H11" s="55"/>
    </row>
    <row r="12" spans="1:8" ht="30" customHeight="1" x14ac:dyDescent="0.25">
      <c r="A12" s="115">
        <v>5</v>
      </c>
      <c r="B12" s="118" t="s">
        <v>203</v>
      </c>
      <c r="C12" s="100"/>
      <c r="D12" s="55"/>
      <c r="E12" s="55"/>
      <c r="F12" s="56"/>
      <c r="G12" s="56"/>
      <c r="H12" s="55"/>
    </row>
    <row r="13" spans="1:8" ht="35.25" customHeight="1" x14ac:dyDescent="0.25">
      <c r="A13" s="117">
        <v>6</v>
      </c>
      <c r="B13" s="119" t="s">
        <v>204</v>
      </c>
      <c r="C13" s="101"/>
      <c r="D13" s="55"/>
      <c r="E13" s="55"/>
      <c r="F13" s="56"/>
      <c r="G13" s="56"/>
      <c r="H13" s="55"/>
    </row>
    <row r="14" spans="1:8" ht="30" customHeight="1" x14ac:dyDescent="0.25">
      <c r="A14" s="115">
        <v>7</v>
      </c>
      <c r="B14" s="119" t="s">
        <v>205</v>
      </c>
      <c r="C14" s="100"/>
      <c r="D14" s="55"/>
      <c r="E14" s="55"/>
      <c r="F14" s="56"/>
      <c r="G14" s="56"/>
      <c r="H14" s="55"/>
    </row>
    <row r="15" spans="1:8" ht="30" customHeight="1" x14ac:dyDescent="0.25">
      <c r="A15" s="115">
        <v>8</v>
      </c>
      <c r="B15" s="119" t="s">
        <v>206</v>
      </c>
      <c r="C15" s="102"/>
      <c r="D15" s="55"/>
      <c r="E15" s="55"/>
      <c r="F15" s="56"/>
      <c r="G15" s="56"/>
      <c r="H15" s="55"/>
    </row>
    <row r="16" spans="1:8" ht="30" customHeight="1" x14ac:dyDescent="0.25">
      <c r="A16" s="117">
        <v>9</v>
      </c>
      <c r="B16" s="119" t="s">
        <v>207</v>
      </c>
      <c r="C16" s="100"/>
      <c r="D16" s="55"/>
      <c r="E16" s="55"/>
      <c r="F16" s="147"/>
      <c r="G16" s="147"/>
      <c r="H16" s="147"/>
    </row>
    <row r="17" spans="1:3" ht="30" customHeight="1" x14ac:dyDescent="0.25">
      <c r="A17" s="115">
        <v>10</v>
      </c>
      <c r="B17" s="118" t="s">
        <v>208</v>
      </c>
      <c r="C17" s="100"/>
    </row>
    <row r="18" spans="1:3" ht="30" customHeight="1" x14ac:dyDescent="0.25">
      <c r="A18" s="115">
        <v>11</v>
      </c>
      <c r="B18" s="120" t="s">
        <v>209</v>
      </c>
      <c r="C18" s="103"/>
    </row>
    <row r="19" spans="1:3" ht="30" customHeight="1" x14ac:dyDescent="0.25">
      <c r="A19" s="117">
        <v>12</v>
      </c>
      <c r="B19" s="121" t="s">
        <v>210</v>
      </c>
      <c r="C19" s="103"/>
    </row>
    <row r="20" spans="1:3" ht="60" customHeight="1" x14ac:dyDescent="0.25">
      <c r="A20" s="115">
        <v>13</v>
      </c>
      <c r="B20" s="127" t="s">
        <v>217</v>
      </c>
      <c r="C20" s="103"/>
    </row>
    <row r="21" spans="1:3" ht="30" customHeight="1" x14ac:dyDescent="0.25">
      <c r="A21" s="115">
        <v>14</v>
      </c>
      <c r="B21" s="122" t="s">
        <v>211</v>
      </c>
      <c r="C21" s="97"/>
    </row>
    <row r="22" spans="1:3" ht="30" customHeight="1" x14ac:dyDescent="0.25">
      <c r="A22" s="117">
        <v>15</v>
      </c>
      <c r="B22" s="123" t="s">
        <v>212</v>
      </c>
      <c r="C22" s="98"/>
    </row>
    <row r="23" spans="1:3" ht="30" customHeight="1" thickBot="1" x14ac:dyDescent="0.3">
      <c r="A23" s="115">
        <v>16</v>
      </c>
      <c r="B23" s="124" t="s">
        <v>213</v>
      </c>
      <c r="C23" s="98"/>
    </row>
    <row r="24" spans="1:3" ht="30" customHeight="1" x14ac:dyDescent="0.25">
      <c r="A24" s="115">
        <v>17</v>
      </c>
      <c r="B24" s="125" t="s">
        <v>214</v>
      </c>
      <c r="C24" s="104"/>
    </row>
    <row r="25" spans="1:3" ht="30" customHeight="1" thickBot="1" x14ac:dyDescent="0.3">
      <c r="A25" s="117">
        <v>18</v>
      </c>
      <c r="B25" s="126" t="s">
        <v>216</v>
      </c>
      <c r="C25" s="105"/>
    </row>
    <row r="26" spans="1:3" x14ac:dyDescent="0.25">
      <c r="A26" s="94"/>
      <c r="B26" s="95"/>
      <c r="C26" s="111"/>
    </row>
    <row r="27" spans="1:3" ht="17.25" customHeight="1" x14ac:dyDescent="0.25">
      <c r="A27" s="142" t="s">
        <v>148</v>
      </c>
      <c r="B27" s="142"/>
      <c r="C27" s="111"/>
    </row>
    <row r="28" spans="1:3" ht="36" customHeight="1" x14ac:dyDescent="0.25">
      <c r="A28" s="140" t="s">
        <v>215</v>
      </c>
      <c r="B28" s="140"/>
      <c r="C28" s="140"/>
    </row>
    <row r="29" spans="1:3" ht="29.25" customHeight="1" x14ac:dyDescent="0.25">
      <c r="A29" s="141" t="s">
        <v>149</v>
      </c>
      <c r="B29" s="141"/>
      <c r="C29" s="141"/>
    </row>
    <row r="30" spans="1:3" ht="50.25" customHeight="1" x14ac:dyDescent="0.25">
      <c r="A30" s="141" t="s">
        <v>150</v>
      </c>
      <c r="B30" s="141"/>
      <c r="C30" s="141"/>
    </row>
    <row r="31" spans="1:3" x14ac:dyDescent="0.25">
      <c r="A31" s="93"/>
      <c r="B31" s="93"/>
      <c r="C31" s="71"/>
    </row>
    <row r="32" spans="1:3" x14ac:dyDescent="0.25">
      <c r="A32" s="93"/>
      <c r="B32" s="96"/>
      <c r="C32" s="71" t="s">
        <v>157</v>
      </c>
    </row>
    <row r="33" spans="1:3" x14ac:dyDescent="0.25">
      <c r="A33" s="93"/>
      <c r="B33" s="93"/>
      <c r="C33" s="71" t="s">
        <v>158</v>
      </c>
    </row>
    <row r="34" spans="1:3" x14ac:dyDescent="0.25">
      <c r="A34" s="93"/>
      <c r="B34" s="93"/>
      <c r="C34" s="74"/>
    </row>
  </sheetData>
  <sheetProtection password="F7B2" sheet="1" scenarios="1" formatCells="0" formatColumns="0" formatRows="0" insertRows="0" deleteColumns="0" deleteRows="0"/>
  <mergeCells count="11">
    <mergeCell ref="F8:H8"/>
    <mergeCell ref="F10:G10"/>
    <mergeCell ref="F16:H16"/>
    <mergeCell ref="A6:B6"/>
    <mergeCell ref="A1:B1"/>
    <mergeCell ref="A28:C28"/>
    <mergeCell ref="A30:C30"/>
    <mergeCell ref="A27:B27"/>
    <mergeCell ref="A29:C29"/>
    <mergeCell ref="A3:B3"/>
    <mergeCell ref="A5:C5"/>
  </mergeCells>
  <pageMargins left="0.7" right="0.7" top="0.75" bottom="0.75" header="0.3" footer="0.3"/>
  <pageSetup paperSize="9" scale="7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9</vt:i4>
      </vt:variant>
    </vt:vector>
  </HeadingPairs>
  <TitlesOfParts>
    <vt:vector size="16" baseType="lpstr">
      <vt:lpstr>TEH. Specifikacija</vt:lpstr>
      <vt:lpstr>GRUPA 1</vt:lpstr>
      <vt:lpstr>GRUPA 2</vt:lpstr>
      <vt:lpstr>GRUPA 3</vt:lpstr>
      <vt:lpstr>Sheet1</vt:lpstr>
      <vt:lpstr>GRUPA 4</vt:lpstr>
      <vt:lpstr>Ponudbeni list</vt:lpstr>
      <vt:lpstr>'GRUPA 1'!Ispis_naslova</vt:lpstr>
      <vt:lpstr>'GRUPA 2'!Ispis_naslova</vt:lpstr>
      <vt:lpstr>'GRUPA 3'!Ispis_naslova</vt:lpstr>
      <vt:lpstr>'GRUPA 4'!Ispis_naslova</vt:lpstr>
      <vt:lpstr>'GRUPA 1'!Podrucje_ispisa</vt:lpstr>
      <vt:lpstr>'GRUPA 2'!Podrucje_ispisa</vt:lpstr>
      <vt:lpstr>'GRUPA 3'!Podrucje_ispisa</vt:lpstr>
      <vt:lpstr>'GRUPA 4'!Podrucje_ispisa</vt:lpstr>
      <vt:lpstr>'Ponudbeni list'!Podrucje_ispisa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Tehnicka specifikacija</dc:title>
  <dc:creator>Kineziološki fakultet</dc:creator>
  <cp:lastModifiedBy>Andreja Srebačić</cp:lastModifiedBy>
  <cp:lastPrinted>2012-05-18T12:17:56Z</cp:lastPrinted>
  <dcterms:created xsi:type="dcterms:W3CDTF">2009-01-20T09:24:05Z</dcterms:created>
  <dcterms:modified xsi:type="dcterms:W3CDTF">2012-06-20T15:10:42Z</dcterms:modified>
</cp:coreProperties>
</file>